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6930" firstSheet="5" activeTab="6"/>
  </bookViews>
  <sheets>
    <sheet name="Form.1" sheetId="1" r:id="rId1"/>
    <sheet name="Form.2" sheetId="2" r:id="rId2"/>
    <sheet name="Form.3" sheetId="3" r:id="rId3"/>
    <sheet name="Form. 4" sheetId="4" r:id="rId4"/>
    <sheet name="Form.5" sheetId="5" r:id="rId5"/>
    <sheet name="Form. 6 RECURSOS(a)" sheetId="6" r:id="rId6"/>
    <sheet name="Form. 6 RECURSOS (b)" sheetId="7" r:id="rId7"/>
    <sheet name="Form. 7 Pers.Perm." sheetId="8" r:id="rId8"/>
    <sheet name="Form.8 Pers.Temp." sheetId="9" r:id="rId9"/>
  </sheets>
  <externalReferences>
    <externalReference r:id="rId10"/>
  </externalReferences>
  <definedNames>
    <definedName name="_xlnm.Print_Area" localSheetId="3">'Form. 4'!$A$1:$K$47</definedName>
    <definedName name="_xlnm.Print_Area" localSheetId="6">'Form. 6 RECURSOS (b)'!$A$1:$I$45</definedName>
    <definedName name="_xlnm.Print_Area" localSheetId="5">'Form. 6 RECURSOS(a)'!$A$1:$F$58</definedName>
    <definedName name="_xlnm.Print_Area" localSheetId="0">Form.1!$A$1:$G$77</definedName>
    <definedName name="_xlnm.Print_Area" localSheetId="1">Form.2!$A$1:$F$78</definedName>
    <definedName name="_xlnm.Print_Area" localSheetId="2">Form.3!$A$1:$F$73</definedName>
    <definedName name="_xlnm.Print_Area" localSheetId="4">Form.5!$A$1:$F$70</definedName>
    <definedName name="_xlnm.Print_Titles" localSheetId="0">Form.1!$7:$24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9" l="1"/>
  <c r="E39" i="8"/>
  <c r="D39" i="8"/>
  <c r="C39" i="8"/>
  <c r="B39" i="8"/>
  <c r="H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33" i="7" s="1"/>
  <c r="I17" i="7"/>
  <c r="E39" i="6"/>
  <c r="D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39" i="6" s="1"/>
  <c r="E57" i="5"/>
  <c r="D57" i="5"/>
  <c r="C57" i="5"/>
  <c r="F56" i="5"/>
  <c r="B56" i="5"/>
  <c r="F55" i="5"/>
  <c r="B55" i="5"/>
  <c r="F54" i="5"/>
  <c r="B54" i="5"/>
  <c r="F53" i="5"/>
  <c r="B53" i="5"/>
  <c r="F52" i="5"/>
  <c r="B52" i="5"/>
  <c r="F51" i="5"/>
  <c r="B51" i="5"/>
  <c r="F50" i="5"/>
  <c r="B50" i="5"/>
  <c r="F49" i="5"/>
  <c r="B49" i="5"/>
  <c r="F48" i="5"/>
  <c r="B48" i="5"/>
  <c r="F47" i="5"/>
  <c r="B47" i="5"/>
  <c r="F46" i="5"/>
  <c r="B46" i="5"/>
  <c r="F45" i="5"/>
  <c r="B45" i="5"/>
  <c r="F44" i="5"/>
  <c r="B44" i="5"/>
  <c r="F43" i="5"/>
  <c r="B43" i="5"/>
  <c r="F42" i="5"/>
  <c r="B42" i="5"/>
  <c r="F41" i="5"/>
  <c r="F57" i="5" s="1"/>
  <c r="B41" i="5"/>
  <c r="E40" i="5"/>
  <c r="D40" i="5"/>
  <c r="C40" i="5"/>
  <c r="F39" i="5"/>
  <c r="B39" i="5"/>
  <c r="F38" i="5"/>
  <c r="B38" i="5"/>
  <c r="F37" i="5"/>
  <c r="B37" i="5"/>
  <c r="F36" i="5"/>
  <c r="B36" i="5"/>
  <c r="F35" i="5"/>
  <c r="B35" i="5"/>
  <c r="F34" i="5"/>
  <c r="B34" i="5"/>
  <c r="F33" i="5"/>
  <c r="B33" i="5"/>
  <c r="F32" i="5"/>
  <c r="B32" i="5"/>
  <c r="F31" i="5"/>
  <c r="B31" i="5"/>
  <c r="F30" i="5"/>
  <c r="B30" i="5"/>
  <c r="F29" i="5"/>
  <c r="B29" i="5"/>
  <c r="F28" i="5"/>
  <c r="B28" i="5"/>
  <c r="F27" i="5"/>
  <c r="B27" i="5"/>
  <c r="F26" i="5"/>
  <c r="B26" i="5"/>
  <c r="F25" i="5"/>
  <c r="B25" i="5"/>
  <c r="F24" i="5"/>
  <c r="F40" i="5" s="1"/>
  <c r="B24" i="5"/>
  <c r="K34" i="4"/>
  <c r="J34" i="4"/>
  <c r="I34" i="4"/>
  <c r="G34" i="4"/>
  <c r="F34" i="4"/>
  <c r="E34" i="4"/>
  <c r="H33" i="4"/>
  <c r="H32" i="4"/>
  <c r="H31" i="4"/>
  <c r="H30" i="4"/>
  <c r="H29" i="4"/>
  <c r="H28" i="4"/>
  <c r="H27" i="4"/>
  <c r="H26" i="4"/>
  <c r="H25" i="4"/>
  <c r="H24" i="4"/>
  <c r="H34" i="4" s="1"/>
  <c r="E58" i="3"/>
  <c r="E60" i="3" s="1"/>
  <c r="D58" i="3"/>
  <c r="D60" i="3" s="1"/>
  <c r="C58" i="3"/>
  <c r="C60" i="3" s="1"/>
  <c r="F57" i="3"/>
  <c r="B57" i="3"/>
  <c r="F56" i="3"/>
  <c r="B56" i="3"/>
  <c r="F55" i="3"/>
  <c r="B55" i="3"/>
  <c r="F54" i="3"/>
  <c r="B54" i="3"/>
  <c r="F53" i="3"/>
  <c r="B53" i="3"/>
  <c r="F52" i="3"/>
  <c r="B52" i="3"/>
  <c r="F51" i="3"/>
  <c r="B51" i="3"/>
  <c r="F50" i="3"/>
  <c r="B50" i="3"/>
  <c r="F49" i="3"/>
  <c r="B49" i="3"/>
  <c r="F48" i="3"/>
  <c r="B48" i="3"/>
  <c r="F47" i="3"/>
  <c r="F58" i="3" s="1"/>
  <c r="F60" i="3" s="1"/>
  <c r="B47" i="3"/>
  <c r="F46" i="3"/>
  <c r="B46" i="3"/>
  <c r="F45" i="3"/>
  <c r="B45" i="3"/>
  <c r="F44" i="3"/>
  <c r="B44" i="3"/>
  <c r="F43" i="3"/>
  <c r="B43" i="3"/>
  <c r="F42" i="3"/>
  <c r="B42" i="3"/>
  <c r="F41" i="3"/>
  <c r="B41" i="3"/>
  <c r="F40" i="3"/>
  <c r="B40" i="3"/>
  <c r="F39" i="3"/>
  <c r="B39" i="3"/>
  <c r="F38" i="3"/>
  <c r="B38" i="3"/>
  <c r="F37" i="3"/>
  <c r="B37" i="3"/>
  <c r="F36" i="3"/>
  <c r="B36" i="3"/>
  <c r="E35" i="3"/>
  <c r="D35" i="3"/>
  <c r="C35" i="3"/>
  <c r="F34" i="3"/>
  <c r="B34" i="3"/>
  <c r="F33" i="3"/>
  <c r="B33" i="3"/>
  <c r="F32" i="3"/>
  <c r="B32" i="3"/>
  <c r="F31" i="3"/>
  <c r="B31" i="3"/>
  <c r="F30" i="3"/>
  <c r="B30" i="3"/>
  <c r="F29" i="3"/>
  <c r="B29" i="3"/>
  <c r="F28" i="3"/>
  <c r="B28" i="3"/>
  <c r="F27" i="3"/>
  <c r="B27" i="3"/>
  <c r="F26" i="3"/>
  <c r="B26" i="3"/>
  <c r="F25" i="3"/>
  <c r="B25" i="3"/>
  <c r="F24" i="3"/>
  <c r="F35" i="3" s="1"/>
  <c r="B24" i="3"/>
  <c r="E65" i="2"/>
  <c r="D65" i="2"/>
  <c r="D67" i="2" s="1"/>
  <c r="C65" i="2"/>
  <c r="C67" i="2" s="1"/>
  <c r="F64" i="2"/>
  <c r="B64" i="2"/>
  <c r="F63" i="2"/>
  <c r="B63" i="2"/>
  <c r="F62" i="2"/>
  <c r="B62" i="2"/>
  <c r="F61" i="2"/>
  <c r="B61" i="2"/>
  <c r="F60" i="2"/>
  <c r="B60" i="2"/>
  <c r="F59" i="2"/>
  <c r="B59" i="2"/>
  <c r="F58" i="2"/>
  <c r="B58" i="2"/>
  <c r="F57" i="2"/>
  <c r="B57" i="2"/>
  <c r="F56" i="2"/>
  <c r="B56" i="2"/>
  <c r="F55" i="2"/>
  <c r="B55" i="2"/>
  <c r="F54" i="2"/>
  <c r="B54" i="2"/>
  <c r="F53" i="2"/>
  <c r="B53" i="2"/>
  <c r="F52" i="2"/>
  <c r="B52" i="2"/>
  <c r="F51" i="2"/>
  <c r="B51" i="2"/>
  <c r="F50" i="2"/>
  <c r="B50" i="2"/>
  <c r="F49" i="2"/>
  <c r="B49" i="2"/>
  <c r="F48" i="2"/>
  <c r="B48" i="2"/>
  <c r="F47" i="2"/>
  <c r="B47" i="2"/>
  <c r="F46" i="2"/>
  <c r="B46" i="2"/>
  <c r="F45" i="2"/>
  <c r="F65" i="2" s="1"/>
  <c r="F67" i="2" s="1"/>
  <c r="B45" i="2"/>
  <c r="E44" i="2"/>
  <c r="E67" i="2" s="1"/>
  <c r="D44" i="2"/>
  <c r="C44" i="2"/>
  <c r="F43" i="2"/>
  <c r="B43" i="2"/>
  <c r="F42" i="2"/>
  <c r="B42" i="2"/>
  <c r="F41" i="2"/>
  <c r="B41" i="2"/>
  <c r="F40" i="2"/>
  <c r="B40" i="2"/>
  <c r="F39" i="2"/>
  <c r="B39" i="2"/>
  <c r="F38" i="2"/>
  <c r="B38" i="2"/>
  <c r="F37" i="2"/>
  <c r="B37" i="2"/>
  <c r="F36" i="2"/>
  <c r="B36" i="2"/>
  <c r="F35" i="2"/>
  <c r="B35" i="2"/>
  <c r="F34" i="2"/>
  <c r="B34" i="2"/>
  <c r="F33" i="2"/>
  <c r="B33" i="2"/>
  <c r="F32" i="2"/>
  <c r="B32" i="2"/>
  <c r="F31" i="2"/>
  <c r="B31" i="2"/>
  <c r="F30" i="2"/>
  <c r="B30" i="2"/>
  <c r="F29" i="2"/>
  <c r="B29" i="2"/>
  <c r="F28" i="2"/>
  <c r="B28" i="2"/>
  <c r="F27" i="2"/>
  <c r="B27" i="2"/>
  <c r="F26" i="2"/>
  <c r="B26" i="2"/>
  <c r="F25" i="2"/>
  <c r="F44" i="2" s="1"/>
  <c r="B25" i="2"/>
  <c r="F24" i="2"/>
  <c r="B24" i="2"/>
  <c r="E55" i="1"/>
  <c r="D55" i="1"/>
  <c r="F53" i="1"/>
  <c r="G53" i="1" s="1"/>
  <c r="G52" i="1" s="1"/>
  <c r="F52" i="1"/>
  <c r="E52" i="1"/>
  <c r="D52" i="1"/>
  <c r="F50" i="1"/>
  <c r="F49" i="1" s="1"/>
  <c r="E49" i="1"/>
  <c r="D49" i="1"/>
  <c r="F47" i="1"/>
  <c r="G47" i="1" s="1"/>
  <c r="G46" i="1" s="1"/>
  <c r="F46" i="1"/>
  <c r="E46" i="1"/>
  <c r="D46" i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F36" i="1" s="1"/>
  <c r="F37" i="1"/>
  <c r="G37" i="1" s="1"/>
  <c r="E36" i="1"/>
  <c r="D36" i="1"/>
  <c r="F34" i="1"/>
  <c r="G34" i="1" s="1"/>
  <c r="F33" i="1"/>
  <c r="G33" i="1" s="1"/>
  <c r="F32" i="1"/>
  <c r="G32" i="1" s="1"/>
  <c r="F31" i="1"/>
  <c r="G31" i="1" s="1"/>
  <c r="F30" i="1"/>
  <c r="F26" i="1" s="1"/>
  <c r="F29" i="1"/>
  <c r="G29" i="1" s="1"/>
  <c r="F28" i="1"/>
  <c r="G28" i="1" s="1"/>
  <c r="F27" i="1"/>
  <c r="G27" i="1" s="1"/>
  <c r="E26" i="1"/>
  <c r="D26" i="1"/>
  <c r="G30" i="1" l="1"/>
  <c r="G26" i="1" s="1"/>
  <c r="G38" i="1"/>
  <c r="G36" i="1" s="1"/>
  <c r="G50" i="1"/>
  <c r="G49" i="1" s="1"/>
  <c r="G55" i="1" l="1"/>
</calcChain>
</file>

<file path=xl/sharedStrings.xml><?xml version="1.0" encoding="utf-8"?>
<sst xmlns="http://schemas.openxmlformats.org/spreadsheetml/2006/main" count="298" uniqueCount="162">
  <si>
    <t>EJERCICIO 2.026</t>
  </si>
  <si>
    <t>FORMULARIO  N° 1</t>
  </si>
  <si>
    <t xml:space="preserve"> PERSONAL</t>
  </si>
  <si>
    <t>PROGRAMACIÓN PRESUPUESTARIA DE GASTOS</t>
  </si>
  <si>
    <t>-(EN PESOS)-</t>
  </si>
  <si>
    <t>DENOMINACIÓN JURISDICCIÓN/ENTIDAD :</t>
  </si>
  <si>
    <t>CÓDIGO JURISDICCIÓN/ENTIDAD:</t>
  </si>
  <si>
    <t xml:space="preserve">FINALIDAD/FUNCION:                 </t>
  </si>
  <si>
    <t>PROGRAMA:</t>
  </si>
  <si>
    <t>SUBPROGRAMA:</t>
  </si>
  <si>
    <t>PROYECTO:</t>
  </si>
  <si>
    <t>ACTIVIDAD U OBRA:</t>
  </si>
  <si>
    <t xml:space="preserve">UNIDAD EJECUTORA: </t>
  </si>
  <si>
    <t>FINANCIAMIENTO: (1)</t>
  </si>
  <si>
    <t>No llenar esta columna, sale por redondeo</t>
  </si>
  <si>
    <t>PARTIDA</t>
  </si>
  <si>
    <t xml:space="preserve">DENOMINACIÓN </t>
  </si>
  <si>
    <t>PRESUPUESTO</t>
  </si>
  <si>
    <t>EJECUCIÓN SAFyC</t>
  </si>
  <si>
    <t>Proyección Estimada</t>
  </si>
  <si>
    <t>PROGRAMADO AÑO 2026</t>
  </si>
  <si>
    <t xml:space="preserve">PARCIAL </t>
  </si>
  <si>
    <t xml:space="preserve">SUBPARCIAL </t>
  </si>
  <si>
    <t xml:space="preserve">DE LA PARTIDA </t>
  </si>
  <si>
    <t>VIGENTE 2025 (Ppto Def.)</t>
  </si>
  <si>
    <t>MES JUNIO 2025</t>
  </si>
  <si>
    <t>2026                                ( Base Junio '25) ( 2)</t>
  </si>
  <si>
    <t>PERSONAL PERMANENTE</t>
  </si>
  <si>
    <t>RETRIBUCION DEL CARGO</t>
  </si>
  <si>
    <t>RETRIBUCIONES A PERSONAL DIRECTIVO Y DE CONTROL</t>
  </si>
  <si>
    <t>ADICIONALES</t>
  </si>
  <si>
    <t>SUELDO ANUAL COMPLEMENTARIO Y OTROS BENEFICIOS</t>
  </si>
  <si>
    <t>CONTRIBUCIONES PATRONALES PARA JUBILACION</t>
  </si>
  <si>
    <t>APORTE PATRONAL PARA OBRA SOCIAL</t>
  </si>
  <si>
    <t>COMPLEMENTOS</t>
  </si>
  <si>
    <t>OTRAS CONTRIBUCIONES PATRONALES</t>
  </si>
  <si>
    <t>PERSONAL TEMPORARIO</t>
  </si>
  <si>
    <t>CONTRATOS ESPECIALES</t>
  </si>
  <si>
    <t>SERVICIOS EXTRAORDINARIOS</t>
  </si>
  <si>
    <t>RETRIBUCIONES EXTRAORDINARIAS</t>
  </si>
  <si>
    <t>ASIGNACIONES FAMILIARES</t>
  </si>
  <si>
    <t>ASIGNACIONES FAMILIARES VARIAS</t>
  </si>
  <si>
    <t>ASISTENCIA SOCIAL AL PERSONAL</t>
  </si>
  <si>
    <t>ASISTENCIAS SOCIALES VARIAS</t>
  </si>
  <si>
    <t>TOTAL PARTIDA PRINCIPAL 100</t>
  </si>
  <si>
    <t>FIRMA DEL RESPONSABLE:.......................................................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</si>
  <si>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</si>
  <si>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ACLARACION:…………………………………………………………</t>
  </si>
  <si>
    <r>
      <t>(1)</t>
    </r>
    <r>
      <rPr>
        <sz val="12"/>
        <rFont val="Arial Narrow"/>
        <family val="2"/>
      </rPr>
      <t xml:space="preserve"> Se deberá presentar un formulario por cada financiamiento: Rentas Generales o Recurso por Rubro.</t>
    </r>
  </si>
  <si>
    <r>
      <t>(2)</t>
    </r>
    <r>
      <rPr>
        <sz val="12"/>
        <rFont val="Arial Narrow"/>
        <family val="2"/>
      </rPr>
      <t xml:space="preserve"> Deberá responder a la cantidad de agentes liquidados al mes de Junio de 2.025. Se deberá adicionar los montos correspondientes a la </t>
    </r>
  </si>
  <si>
    <t xml:space="preserve">     planilla de liquidación de SAC.</t>
  </si>
  <si>
    <t>Los montos del Presupuesto Programado Año 2.026 deberán ser valores enteros multiplos de 1000 ( sin decimales).</t>
  </si>
  <si>
    <t>Método de proyección anual aplicado en la columna de cálculo :</t>
  </si>
  <si>
    <t>Part. Subp. 111 y 121: se multiplican por 12 meses.</t>
  </si>
  <si>
    <t>Part. Subp. 112,113,115,116,117,118,122,124,125,126,127,128,131 y 151: se multiplican por 13, considerando un mes perteneciente al SAC.</t>
  </si>
  <si>
    <t>Part. Subp. 114 y 123: se multiplican por 2, correspondiente a los dos semestres del año.</t>
  </si>
  <si>
    <t>Part. Subp. 141: se proyecta por 15 meses, teniendo en cuenta la doble asignación familiar de Enero y la doble escolaridad de febrero de cada año.</t>
  </si>
  <si>
    <t>FORMULARIO  N° 2</t>
  </si>
  <si>
    <t>BIENES DE CONSUMO Y SERV. NO PERSONALES</t>
  </si>
  <si>
    <t xml:space="preserve">FINALIDAD/FUNCIÓN:                       </t>
  </si>
  <si>
    <t xml:space="preserve">PROGRAMA: </t>
  </si>
  <si>
    <t xml:space="preserve"> </t>
  </si>
  <si>
    <t>SUBPARCIAL  (2)</t>
  </si>
  <si>
    <t>Total PARTIDA PRINCIPAL 200 - Bienes de Consumo</t>
  </si>
  <si>
    <t>Total PARTIDA PRINCIPAL 300 - Servicios No Personales</t>
  </si>
  <si>
    <t xml:space="preserve">TOTAL </t>
  </si>
  <si>
    <r>
      <t>(1)</t>
    </r>
    <r>
      <rPr>
        <sz val="12"/>
        <rFont val="Arial Narrow"/>
        <family val="2"/>
      </rPr>
      <t xml:space="preserve"> Se deberá presentar un formulario por cada financiamiento: Rentas Generales o Recurso por Rubro</t>
    </r>
  </si>
  <si>
    <r>
      <t>(2)</t>
    </r>
    <r>
      <rPr>
        <sz val="12"/>
        <rFont val="Arial Narrow"/>
        <family val="2"/>
      </rPr>
      <t xml:space="preserve"> Se deberá completar con el Clasificador por Objeto del Gasto a nivel de Partida Subparcial de acuerdo al SAFyC.</t>
    </r>
  </si>
  <si>
    <t>(3) En caso de existir gastos extraordinarios, se deberá incluir el detalle de los mismos.</t>
  </si>
  <si>
    <t>FORMULARIO  N° 3</t>
  </si>
  <si>
    <t>BIENES DE USO (EXCEPTO CONSTRUCCIONES)</t>
  </si>
  <si>
    <t>Total PARTIDA PARCIAL 410 - Bienes Preexistentes</t>
  </si>
  <si>
    <t>Total Part. Parciales 430, 440, 450, 460, 470 y 480</t>
  </si>
  <si>
    <t>TOTAL PART. PRINC. 400: BS. DE USO ( Excepto P. Parc.420:Construcciones)</t>
  </si>
  <si>
    <t>Partida Parcial 410- Bienes Preexistentes; 430- Maquinarias y Equipo a 480- Activos Intangibles</t>
  </si>
  <si>
    <t>FORMULARIO  N° 4</t>
  </si>
  <si>
    <t>PARTIDA PARCIAL 420- CONSTRUCCIONES</t>
  </si>
  <si>
    <t>CÓ</t>
  </si>
  <si>
    <t>TIPO</t>
  </si>
  <si>
    <t>EJECUCION AL</t>
  </si>
  <si>
    <t>Solicitud de PROGRAMACION RESTO DE LOS AÑOS</t>
  </si>
  <si>
    <t>DI</t>
  </si>
  <si>
    <t>DE LAS</t>
  </si>
  <si>
    <t>SUBPARCIAL</t>
  </si>
  <si>
    <t>DE</t>
  </si>
  <si>
    <t xml:space="preserve">EJERCICIO </t>
  </si>
  <si>
    <t>PROGRAMADO</t>
  </si>
  <si>
    <t xml:space="preserve">Resto de </t>
  </si>
  <si>
    <t>GO</t>
  </si>
  <si>
    <t>OBRAS</t>
  </si>
  <si>
    <t>OBRA</t>
  </si>
  <si>
    <t xml:space="preserve"> ( Ppto Definitivo)</t>
  </si>
  <si>
    <t>los años</t>
  </si>
  <si>
    <t>(2)</t>
  </si>
  <si>
    <t>(3)</t>
  </si>
  <si>
    <t>(4)</t>
  </si>
  <si>
    <t>TOTALES</t>
  </si>
  <si>
    <t>Notas:  Se deberá unificar con identico criterio al aplicado al presente ejercicio a una sola obra general los gastos de personal</t>
  </si>
  <si>
    <t xml:space="preserve">  Para las obras realizadas por Administración se deberán detallar las partidas 200 y 300. Para las obras por terceros se deberá identificar entre 421 y 422</t>
  </si>
  <si>
    <r>
      <t>(2)</t>
    </r>
    <r>
      <rPr>
        <sz val="12"/>
        <rFont val="Arial Narrow"/>
        <family val="2"/>
      </rPr>
      <t xml:space="preserve"> Se deberá respetar el </t>
    </r>
    <r>
      <rPr>
        <b/>
        <sz val="12"/>
        <rFont val="Arial Narrow"/>
        <family val="2"/>
      </rPr>
      <t>N° de Obra de acuerdo al SAFyC</t>
    </r>
    <r>
      <rPr>
        <sz val="12"/>
        <rFont val="Arial Narrow"/>
        <family val="2"/>
      </rPr>
      <t xml:space="preserve">, en caso de finalizar una obra en el presente ejercicio, el Nº de dicha obra no podrá ser utilizado en el ejercicio siguiente por otra obra. La s obras nuevas deberá tener un </t>
    </r>
    <r>
      <rPr>
        <b/>
        <sz val="12"/>
        <rFont val="Arial Narrow"/>
        <family val="2"/>
      </rPr>
      <t>Nº nuevo.</t>
    </r>
  </si>
  <si>
    <r>
      <t>(3)</t>
    </r>
    <r>
      <rPr>
        <sz val="12"/>
        <rFont val="Arial Narrow"/>
        <family val="2"/>
      </rPr>
      <t xml:space="preserve"> Se deberá completar con el Clasificador por Objeto del Gasto a nivel de Partida Subparcial de acuerdo al SAFyC</t>
    </r>
  </si>
  <si>
    <r>
      <t>(4)</t>
    </r>
    <r>
      <rPr>
        <sz val="12"/>
        <rFont val="Arial Narrow"/>
        <family val="2"/>
      </rPr>
      <t xml:space="preserve"> Indicar </t>
    </r>
    <r>
      <rPr>
        <b/>
        <sz val="12"/>
        <rFont val="Arial Narrow"/>
        <family val="2"/>
      </rPr>
      <t>N</t>
    </r>
    <r>
      <rPr>
        <sz val="12"/>
        <rFont val="Arial Narrow"/>
        <family val="2"/>
      </rPr>
      <t xml:space="preserve"> si la obra es "Nueva" ó </t>
    </r>
    <r>
      <rPr>
        <b/>
        <sz val="12"/>
        <rFont val="Arial Narrow"/>
        <family val="2"/>
      </rPr>
      <t>C</t>
    </r>
    <r>
      <rPr>
        <sz val="12"/>
        <rFont val="Arial Narrow"/>
        <family val="2"/>
      </rPr>
      <t xml:space="preserve"> si es de"Continuación"</t>
    </r>
  </si>
  <si>
    <t>FORMULARIO  N° 5</t>
  </si>
  <si>
    <t>TRANSFERENCIAS Y ACTIVOS FCIEROS</t>
  </si>
  <si>
    <t>Total PARTIDA PRINCIPAL 500: Transferencias</t>
  </si>
  <si>
    <t>Total PARTIDA PRINCIPAL 600: Activos Financieros</t>
  </si>
  <si>
    <t>FORMULARIO  N° 6 "A"</t>
  </si>
  <si>
    <t>RECURSOS POR RUBRO</t>
  </si>
  <si>
    <t>ESTIMACION PRESUPUESTARIA CONSOLIDADA DE RECURSOS (1)</t>
  </si>
  <si>
    <t>CÓDIGO</t>
  </si>
  <si>
    <t>ORG.</t>
  </si>
  <si>
    <t>ESTIMADO</t>
  </si>
  <si>
    <t>(1)</t>
  </si>
  <si>
    <t>FDOR.(1)</t>
  </si>
  <si>
    <t xml:space="preserve">T O T A L E S </t>
  </si>
  <si>
    <r>
      <t>(1)</t>
    </r>
    <r>
      <rPr>
        <sz val="12"/>
        <rFont val="Arial Narrow"/>
        <family val="2"/>
      </rPr>
      <t xml:space="preserve"> Se deberá completar de acuerdo con el Clasificador Recurso por Rubro con apertura de cinco </t>
    </r>
  </si>
  <si>
    <t xml:space="preserve">     dígitos ( por ej. 12112).</t>
  </si>
  <si>
    <r>
      <t xml:space="preserve">(2) </t>
    </r>
    <r>
      <rPr>
        <sz val="12"/>
        <rFont val="Arial Narrow"/>
        <family val="2"/>
      </rPr>
      <t>Se deberá completar con los datos correspondientes al Presupuesto Vigente en el SAFyC</t>
    </r>
  </si>
  <si>
    <t>FORMULARIO  N° 6 "B"</t>
  </si>
  <si>
    <t>GASTOS Y RECURSOS POR RUBRO</t>
  </si>
  <si>
    <t>ESTIMACION PRESUPUESTARIA CONSOLIDADA DE RECURSOS Y GASTOS</t>
  </si>
  <si>
    <t>NUMERO  Y DENOMINACIÓN DE LA JURISDICCIÓN/ENTIDAD :</t>
  </si>
  <si>
    <t>NUMERO Y DENOMINACIÓN DEL PROGRAMA:</t>
  </si>
  <si>
    <t>RECURSO/FINANCIAMIENTO (1)</t>
  </si>
  <si>
    <t>PROYECCION</t>
  </si>
  <si>
    <t>PCIPAL</t>
  </si>
  <si>
    <t>430/90</t>
  </si>
  <si>
    <r>
      <t>(1)</t>
    </r>
    <r>
      <rPr>
        <sz val="12"/>
        <rFont val="Arial Narrow"/>
        <family val="2"/>
      </rPr>
      <t xml:space="preserve"> Se deberá indicar cada uno de los recursos con que se cuenta por  partida principal </t>
    </r>
  </si>
  <si>
    <t>FORMULARIO  N° 7</t>
  </si>
  <si>
    <t>PLANTA PERSONAL PERMANENTE</t>
  </si>
  <si>
    <t>Programación Presupuestaria</t>
  </si>
  <si>
    <t xml:space="preserve">Denominación Jurisdicción / Entidad: </t>
  </si>
  <si>
    <t xml:space="preserve">Codigo Jurisdicción / Entidad: </t>
  </si>
  <si>
    <t>Programa:</t>
  </si>
  <si>
    <t>Subprograma:</t>
  </si>
  <si>
    <t>Unidad Ejecutora:</t>
  </si>
  <si>
    <t>CATEGORIA</t>
  </si>
  <si>
    <t>Total</t>
  </si>
  <si>
    <t>Firma del Responsable …………………………………………</t>
  </si>
  <si>
    <t>Aclaración ………………..…………..……………...……………</t>
  </si>
  <si>
    <t>FORMULARIO  N° 8</t>
  </si>
  <si>
    <t>PLANTA PERSONAL NO PERMANENTE</t>
  </si>
  <si>
    <t>PERSONAL NO PERMANENTE</t>
  </si>
  <si>
    <t>VIGENTE 2.025 (Ppto Def.)</t>
  </si>
  <si>
    <t>AL  30/06/25</t>
  </si>
  <si>
    <t>2026                                ( Base 1° y 2° trim.'24)      ( 3)</t>
  </si>
  <si>
    <t>Los montos del Presupuesto Programado Año 2.026 serán valores enteros ( sin decimales)</t>
  </si>
  <si>
    <t>al 30/06/25</t>
  </si>
  <si>
    <t>2026</t>
  </si>
  <si>
    <t>EJERCICIO 2025</t>
  </si>
  <si>
    <t xml:space="preserve"> Los montos del Presupuesto Programado Año 2.026 serán valores enteros ( sin decimales)</t>
  </si>
  <si>
    <t xml:space="preserve">  La denominación de las obras deberá ser reducida a la cantidad de caracteres que permite el SAFYC.</t>
  </si>
  <si>
    <t>VIGENTE 2.025  (Ppto Def.)</t>
  </si>
  <si>
    <t>AL 30/06/25</t>
  </si>
  <si>
    <t>2026                                ( Base 1° y 2° trim.'24)</t>
  </si>
  <si>
    <t>AÑO 2.025  (2)</t>
  </si>
  <si>
    <t>AÑO 2.026</t>
  </si>
  <si>
    <t>Cargos y/o Funciones Presupuesto 2025</t>
  </si>
  <si>
    <t>Cargos Ocupados al 30/06/25</t>
  </si>
  <si>
    <t>Cargos Vacantes al 30/06/25</t>
  </si>
  <si>
    <t>Solicitado Presupuesto   2026</t>
  </si>
  <si>
    <t>Planta Ocupada al 30/06/25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</si>
</sst>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 * #,##0.00_ ;_ * \-#,##0.00_ ;_ * &quot;-&quot;??_ ;_ @_ "/>
  </numFmts>
  <fonts count="20" x14ac:knownFonts="1">
    <font>
      <sz val="10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i/>
      <sz val="12"/>
      <name val="Arial Narrow"/>
      <family val="2"/>
    </font>
    <font>
      <u/>
      <sz val="12"/>
      <name val="Arial Narrow"/>
      <family val="2"/>
    </font>
    <font>
      <b/>
      <sz val="9"/>
      <name val="Arial Narrow"/>
      <family val="2"/>
    </font>
    <font>
      <b/>
      <u/>
      <sz val="10"/>
      <name val="Arial Narrow"/>
      <family val="2"/>
    </font>
    <font>
      <b/>
      <u/>
      <sz val="13"/>
      <name val="Arial Narrow"/>
      <family val="2"/>
    </font>
    <font>
      <b/>
      <u/>
      <sz val="11"/>
      <name val="Arial Narrow"/>
      <family val="2"/>
    </font>
    <font>
      <b/>
      <u/>
      <sz val="12"/>
      <name val="Arial Narrow"/>
      <family val="2"/>
    </font>
    <font>
      <sz val="8"/>
      <name val="Arial Narrow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58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165" fontId="3" fillId="0" borderId="1" xfId="1" applyNumberFormat="1" applyFont="1" applyBorder="1"/>
    <xf numFmtId="165" fontId="2" fillId="0" borderId="1" xfId="1" applyNumberFormat="1" applyFont="1" applyBorder="1" applyAlignment="1">
      <alignment horizontal="center"/>
    </xf>
    <xf numFmtId="0" fontId="3" fillId="0" borderId="0" xfId="0" applyFont="1" applyBorder="1"/>
    <xf numFmtId="165" fontId="3" fillId="0" borderId="0" xfId="1" applyNumberFormat="1" applyFont="1" applyBorder="1"/>
    <xf numFmtId="165" fontId="2" fillId="0" borderId="0" xfId="1" applyNumberFormat="1" applyFont="1" applyBorder="1" applyAlignment="1">
      <alignment horizontal="center"/>
    </xf>
    <xf numFmtId="0" fontId="4" fillId="0" borderId="0" xfId="0" applyFont="1" applyBorder="1"/>
    <xf numFmtId="0" fontId="5" fillId="0" borderId="2" xfId="0" applyFont="1" applyBorder="1"/>
    <xf numFmtId="165" fontId="5" fillId="0" borderId="2" xfId="1" applyNumberFormat="1" applyFont="1" applyBorder="1"/>
    <xf numFmtId="0" fontId="5" fillId="0" borderId="0" xfId="0" applyFont="1" applyBorder="1"/>
    <xf numFmtId="0" fontId="5" fillId="0" borderId="0" xfId="0" applyFont="1"/>
    <xf numFmtId="165" fontId="5" fillId="0" borderId="0" xfId="1" applyNumberFormat="1" applyFont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165" fontId="4" fillId="2" borderId="4" xfId="1" applyNumberFormat="1" applyFont="1" applyFill="1" applyBorder="1" applyAlignment="1"/>
    <xf numFmtId="165" fontId="4" fillId="2" borderId="5" xfId="1" applyNumberFormat="1" applyFont="1" applyFill="1" applyBorder="1" applyAlignment="1"/>
    <xf numFmtId="0" fontId="4" fillId="0" borderId="0" xfId="0" applyFont="1"/>
    <xf numFmtId="0" fontId="5" fillId="0" borderId="6" xfId="0" applyFont="1" applyBorder="1"/>
    <xf numFmtId="0" fontId="5" fillId="0" borderId="7" xfId="0" quotePrefix="1" applyFont="1" applyBorder="1" applyAlignment="1">
      <alignment horizontal="left"/>
    </xf>
    <xf numFmtId="0" fontId="5" fillId="0" borderId="7" xfId="0" quotePrefix="1" applyFont="1" applyBorder="1" applyAlignment="1">
      <alignment horizontal="center"/>
    </xf>
    <xf numFmtId="165" fontId="5" fillId="0" borderId="7" xfId="1" quotePrefix="1" applyNumberFormat="1" applyFont="1" applyBorder="1" applyAlignment="1">
      <alignment horizontal="center"/>
    </xf>
    <xf numFmtId="165" fontId="5" fillId="0" borderId="8" xfId="1" quotePrefix="1" applyNumberFormat="1" applyFont="1" applyBorder="1" applyAlignment="1">
      <alignment horizontal="center"/>
    </xf>
    <xf numFmtId="0" fontId="4" fillId="0" borderId="9" xfId="0" applyFont="1" applyBorder="1" applyProtection="1">
      <protection locked="0"/>
    </xf>
    <xf numFmtId="0" fontId="5" fillId="0" borderId="0" xfId="0" applyFont="1" applyBorder="1" applyProtection="1">
      <protection locked="0"/>
    </xf>
    <xf numFmtId="165" fontId="5" fillId="0" borderId="0" xfId="1" applyNumberFormat="1" applyFont="1" applyBorder="1" applyProtection="1">
      <protection locked="0"/>
    </xf>
    <xf numFmtId="165" fontId="5" fillId="0" borderId="10" xfId="1" applyNumberFormat="1" applyFont="1" applyBorder="1" applyProtection="1">
      <protection locked="0"/>
    </xf>
    <xf numFmtId="0" fontId="5" fillId="0" borderId="0" xfId="0" applyFont="1" applyProtection="1">
      <protection locked="0"/>
    </xf>
    <xf numFmtId="0" fontId="4" fillId="0" borderId="9" xfId="0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165" fontId="4" fillId="0" borderId="0" xfId="1" applyNumberFormat="1" applyFont="1" applyBorder="1" applyAlignment="1" applyProtection="1">
      <protection locked="0"/>
    </xf>
    <xf numFmtId="165" fontId="5" fillId="0" borderId="10" xfId="1" applyNumberFormat="1" applyFont="1" applyBorder="1" applyAlignment="1" applyProtection="1">
      <protection locked="0"/>
    </xf>
    <xf numFmtId="165" fontId="5" fillId="0" borderId="10" xfId="1" applyNumberFormat="1" applyFont="1" applyBorder="1" applyAlignment="1" applyProtection="1">
      <alignment horizontal="left"/>
      <protection locked="0"/>
    </xf>
    <xf numFmtId="0" fontId="6" fillId="2" borderId="3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165" fontId="5" fillId="2" borderId="4" xfId="1" applyNumberFormat="1" applyFont="1" applyFill="1" applyBorder="1" applyProtection="1">
      <protection locked="0"/>
    </xf>
    <xf numFmtId="165" fontId="5" fillId="2" borderId="5" xfId="1" applyNumberFormat="1" applyFont="1" applyFill="1" applyBorder="1" applyAlignment="1" applyProtection="1">
      <alignment horizontal="left"/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165" fontId="5" fillId="0" borderId="12" xfId="1" applyNumberFormat="1" applyFont="1" applyBorder="1" applyProtection="1">
      <protection locked="0"/>
    </xf>
    <xf numFmtId="165" fontId="5" fillId="0" borderId="13" xfId="1" applyNumberFormat="1" applyFont="1" applyBorder="1" applyAlignment="1" applyProtection="1">
      <alignment horizontal="left"/>
      <protection locked="0"/>
    </xf>
    <xf numFmtId="165" fontId="5" fillId="0" borderId="0" xfId="1" applyNumberFormat="1" applyFont="1" applyBorder="1"/>
    <xf numFmtId="165" fontId="4" fillId="3" borderId="14" xfId="1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5" fontId="4" fillId="0" borderId="6" xfId="1" applyNumberFormat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165" fontId="4" fillId="0" borderId="11" xfId="1" applyNumberFormat="1" applyFont="1" applyBorder="1" applyAlignment="1">
      <alignment horizontal="center"/>
    </xf>
    <xf numFmtId="165" fontId="4" fillId="0" borderId="11" xfId="1" quotePrefix="1" applyNumberFormat="1" applyFont="1" applyBorder="1" applyAlignment="1">
      <alignment horizontal="center" vertical="center" wrapText="1"/>
    </xf>
    <xf numFmtId="0" fontId="5" fillId="0" borderId="15" xfId="0" applyFont="1" applyBorder="1"/>
    <xf numFmtId="0" fontId="3" fillId="0" borderId="18" xfId="0" applyFont="1" applyBorder="1"/>
    <xf numFmtId="0" fontId="5" fillId="0" borderId="18" xfId="0" applyFont="1" applyBorder="1"/>
    <xf numFmtId="165" fontId="5" fillId="0" borderId="9" xfId="1" applyNumberFormat="1" applyFont="1" applyBorder="1"/>
    <xf numFmtId="165" fontId="4" fillId="3" borderId="18" xfId="1" applyNumberFormat="1" applyFont="1" applyFill="1" applyBorder="1" applyAlignment="1">
      <alignment horizontal="right"/>
    </xf>
    <xf numFmtId="0" fontId="4" fillId="0" borderId="18" xfId="0" applyFont="1" applyBorder="1"/>
    <xf numFmtId="165" fontId="4" fillId="0" borderId="9" xfId="1" applyNumberFormat="1" applyFont="1" applyBorder="1"/>
    <xf numFmtId="165" fontId="4" fillId="3" borderId="18" xfId="1" applyNumberFormat="1" applyFont="1" applyFill="1" applyBorder="1" applyAlignment="1" applyProtection="1">
      <alignment horizontal="right"/>
      <protection locked="0"/>
    </xf>
    <xf numFmtId="0" fontId="5" fillId="0" borderId="18" xfId="0" applyFont="1" applyBorder="1" applyProtection="1">
      <protection locked="0"/>
    </xf>
    <xf numFmtId="165" fontId="4" fillId="0" borderId="18" xfId="1" applyNumberFormat="1" applyFont="1" applyBorder="1" applyAlignment="1" applyProtection="1">
      <alignment horizontal="right"/>
      <protection locked="0"/>
    </xf>
    <xf numFmtId="165" fontId="5" fillId="3" borderId="18" xfId="1" applyNumberFormat="1" applyFont="1" applyFill="1" applyBorder="1" applyProtection="1">
      <protection locked="0"/>
    </xf>
    <xf numFmtId="0" fontId="4" fillId="0" borderId="18" xfId="0" applyFont="1" applyBorder="1" applyProtection="1">
      <protection locked="0"/>
    </xf>
    <xf numFmtId="165" fontId="4" fillId="3" borderId="18" xfId="1" applyNumberFormat="1" applyFont="1" applyFill="1" applyBorder="1" applyProtection="1">
      <protection locked="0"/>
    </xf>
    <xf numFmtId="0" fontId="5" fillId="0" borderId="17" xfId="0" applyFont="1" applyBorder="1"/>
    <xf numFmtId="165" fontId="5" fillId="3" borderId="18" xfId="1" applyNumberFormat="1" applyFont="1" applyFill="1" applyBorder="1"/>
    <xf numFmtId="165" fontId="4" fillId="2" borderId="19" xfId="1" applyNumberFormat="1" applyFont="1" applyFill="1" applyBorder="1" applyAlignment="1">
      <alignment horizontal="right" vertical="center"/>
    </xf>
    <xf numFmtId="165" fontId="4" fillId="3" borderId="19" xfId="1" applyNumberFormat="1" applyFont="1" applyFill="1" applyBorder="1" applyAlignment="1">
      <alignment horizontal="right" vertical="center"/>
    </xf>
    <xf numFmtId="165" fontId="5" fillId="0" borderId="0" xfId="1" applyNumberFormat="1" applyFont="1" applyAlignment="1">
      <alignment horizontal="right"/>
    </xf>
    <xf numFmtId="165" fontId="5" fillId="0" borderId="0" xfId="1" applyNumberFormat="1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165" fontId="10" fillId="0" borderId="0" xfId="1" applyNumberFormat="1" applyFont="1" applyProtection="1">
      <protection locked="0"/>
    </xf>
    <xf numFmtId="0" fontId="12" fillId="0" borderId="0" xfId="0" applyFont="1"/>
    <xf numFmtId="0" fontId="10" fillId="0" borderId="0" xfId="0" applyFont="1"/>
    <xf numFmtId="165" fontId="10" fillId="0" borderId="0" xfId="1" applyNumberFormat="1" applyFont="1"/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2" borderId="5" xfId="0" applyFont="1" applyFill="1" applyBorder="1" applyAlignment="1"/>
    <xf numFmtId="0" fontId="5" fillId="0" borderId="10" xfId="0" applyFont="1" applyBorder="1" applyProtection="1">
      <protection locked="0"/>
    </xf>
    <xf numFmtId="0" fontId="5" fillId="0" borderId="10" xfId="0" applyFont="1" applyBorder="1" applyAlignment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5" fillId="2" borderId="5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9" xfId="0" applyFont="1" applyBorder="1"/>
    <xf numFmtId="0" fontId="4" fillId="3" borderId="18" xfId="0" applyFont="1" applyFill="1" applyBorder="1" applyAlignment="1">
      <alignment horizontal="right"/>
    </xf>
    <xf numFmtId="165" fontId="5" fillId="2" borderId="19" xfId="1" applyNumberFormat="1" applyFont="1" applyFill="1" applyBorder="1"/>
    <xf numFmtId="165" fontId="5" fillId="3" borderId="19" xfId="1" applyNumberFormat="1" applyFont="1" applyFill="1" applyBorder="1"/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3" fontId="10" fillId="0" borderId="0" xfId="0" applyNumberFormat="1" applyFont="1"/>
    <xf numFmtId="0" fontId="9" fillId="0" borderId="0" xfId="0" applyFont="1"/>
    <xf numFmtId="3" fontId="9" fillId="0" borderId="0" xfId="0" applyNumberFormat="1" applyFont="1"/>
    <xf numFmtId="165" fontId="4" fillId="0" borderId="11" xfId="1" quotePrefix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4" fillId="0" borderId="0" xfId="0" applyFont="1" applyFill="1" applyBorder="1" applyAlignment="1"/>
    <xf numFmtId="0" fontId="6" fillId="0" borderId="11" xfId="0" applyFont="1" applyFill="1" applyBorder="1" applyAlignment="1" applyProtection="1">
      <alignment horizontal="left"/>
      <protection locked="0"/>
    </xf>
    <xf numFmtId="0" fontId="6" fillId="0" borderId="12" xfId="0" applyFont="1" applyFill="1" applyBorder="1" applyAlignment="1" applyProtection="1">
      <alignment horizontal="left"/>
      <protection locked="0"/>
    </xf>
    <xf numFmtId="0" fontId="6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Protection="1">
      <protection locked="0"/>
    </xf>
    <xf numFmtId="0" fontId="4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4" fontId="4" fillId="0" borderId="18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14" fontId="4" fillId="0" borderId="18" xfId="0" applyNumberFormat="1" applyFont="1" applyBorder="1" applyAlignment="1">
      <alignment vertical="center" wrapText="1"/>
    </xf>
    <xf numFmtId="0" fontId="13" fillId="0" borderId="18" xfId="0" applyFont="1" applyBorder="1" applyAlignment="1">
      <alignment horizontal="center"/>
    </xf>
    <xf numFmtId="0" fontId="4" fillId="0" borderId="17" xfId="0" quotePrefix="1" applyFont="1" applyBorder="1" applyAlignment="1">
      <alignment horizontal="center"/>
    </xf>
    <xf numFmtId="0" fontId="4" fillId="0" borderId="18" xfId="0" quotePrefix="1" applyFont="1" applyBorder="1" applyAlignment="1">
      <alignment horizontal="center"/>
    </xf>
    <xf numFmtId="0" fontId="4" fillId="0" borderId="9" xfId="0" quotePrefix="1" applyFont="1" applyBorder="1" applyAlignment="1">
      <alignment horizontal="center"/>
    </xf>
    <xf numFmtId="0" fontId="4" fillId="0" borderId="10" xfId="0" quotePrefix="1" applyFont="1" applyBorder="1" applyAlignment="1">
      <alignment horizontal="center"/>
    </xf>
    <xf numFmtId="0" fontId="4" fillId="3" borderId="10" xfId="0" quotePrefix="1" applyFont="1" applyFill="1" applyBorder="1" applyAlignment="1">
      <alignment horizontal="center"/>
    </xf>
    <xf numFmtId="0" fontId="5" fillId="0" borderId="15" xfId="0" applyFont="1" applyBorder="1" applyProtection="1">
      <protection locked="0"/>
    </xf>
    <xf numFmtId="0" fontId="5" fillId="0" borderId="7" xfId="0" applyFont="1" applyBorder="1" applyProtection="1">
      <protection locked="0"/>
    </xf>
    <xf numFmtId="165" fontId="5" fillId="0" borderId="18" xfId="1" applyNumberFormat="1" applyFont="1" applyBorder="1" applyProtection="1">
      <protection locked="0"/>
    </xf>
    <xf numFmtId="165" fontId="5" fillId="0" borderId="15" xfId="1" applyNumberFormat="1" applyFont="1" applyBorder="1" applyProtection="1">
      <protection locked="0"/>
    </xf>
    <xf numFmtId="165" fontId="5" fillId="0" borderId="6" xfId="1" applyNumberFormat="1" applyFont="1" applyBorder="1" applyProtection="1">
      <protection locked="0"/>
    </xf>
    <xf numFmtId="165" fontId="5" fillId="3" borderId="15" xfId="1" applyNumberFormat="1" applyFont="1" applyFill="1" applyBorder="1" applyProtection="1">
      <protection locked="0"/>
    </xf>
    <xf numFmtId="165" fontId="5" fillId="0" borderId="8" xfId="1" applyNumberFormat="1" applyFont="1" applyBorder="1" applyProtection="1">
      <protection locked="0"/>
    </xf>
    <xf numFmtId="165" fontId="5" fillId="0" borderId="9" xfId="1" applyNumberFormat="1" applyFont="1" applyBorder="1" applyProtection="1">
      <protection locked="0"/>
    </xf>
    <xf numFmtId="165" fontId="5" fillId="3" borderId="17" xfId="1" applyNumberFormat="1" applyFont="1" applyFill="1" applyBorder="1" applyProtection="1">
      <protection locked="0"/>
    </xf>
    <xf numFmtId="165" fontId="5" fillId="0" borderId="14" xfId="0" applyNumberFormat="1" applyFont="1" applyBorder="1"/>
    <xf numFmtId="165" fontId="5" fillId="3" borderId="23" xfId="0" applyNumberFormat="1" applyFont="1" applyFill="1" applyBorder="1"/>
    <xf numFmtId="165" fontId="5" fillId="0" borderId="11" xfId="1" applyNumberFormat="1" applyFont="1" applyBorder="1"/>
    <xf numFmtId="165" fontId="5" fillId="3" borderId="17" xfId="1" applyNumberFormat="1" applyFont="1" applyFill="1" applyBorder="1"/>
    <xf numFmtId="0" fontId="2" fillId="0" borderId="7" xfId="0" applyFont="1" applyBorder="1"/>
    <xf numFmtId="0" fontId="3" fillId="0" borderId="7" xfId="0" applyFont="1" applyBorder="1"/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13" fillId="0" borderId="6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0" borderId="0" xfId="0" applyFont="1"/>
    <xf numFmtId="0" fontId="13" fillId="0" borderId="9" xfId="0" quotePrefix="1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5" fillId="0" borderId="17" xfId="0" applyFont="1" applyBorder="1" applyProtection="1">
      <protection locked="0"/>
    </xf>
    <xf numFmtId="165" fontId="5" fillId="0" borderId="17" xfId="1" applyNumberFormat="1" applyFont="1" applyBorder="1" applyProtection="1">
      <protection locked="0"/>
    </xf>
    <xf numFmtId="165" fontId="5" fillId="0" borderId="11" xfId="1" applyNumberFormat="1" applyFont="1" applyBorder="1" applyProtection="1">
      <protection locked="0"/>
    </xf>
    <xf numFmtId="165" fontId="4" fillId="2" borderId="3" xfId="1" applyNumberFormat="1" applyFont="1" applyFill="1" applyBorder="1" applyAlignment="1">
      <alignment vertical="center"/>
    </xf>
    <xf numFmtId="165" fontId="4" fillId="3" borderId="19" xfId="1" applyNumberFormat="1" applyFont="1" applyFill="1" applyBorder="1" applyAlignment="1">
      <alignment vertical="center"/>
    </xf>
    <xf numFmtId="0" fontId="13" fillId="0" borderId="24" xfId="0" applyFont="1" applyBorder="1" applyAlignment="1">
      <alignment horizontal="center"/>
    </xf>
    <xf numFmtId="165" fontId="4" fillId="0" borderId="24" xfId="1" applyNumberFormat="1" applyFont="1" applyBorder="1" applyAlignment="1">
      <alignment horizontal="center"/>
    </xf>
    <xf numFmtId="0" fontId="13" fillId="3" borderId="24" xfId="0" applyFont="1" applyFill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165" fontId="4" fillId="0" borderId="23" xfId="1" quotePrefix="1" applyNumberFormat="1" applyFont="1" applyBorder="1" applyAlignment="1">
      <alignment horizontal="center" vertical="center"/>
    </xf>
    <xf numFmtId="0" fontId="13" fillId="3" borderId="23" xfId="0" applyFont="1" applyFill="1" applyBorder="1" applyAlignment="1">
      <alignment horizontal="center"/>
    </xf>
    <xf numFmtId="0" fontId="4" fillId="0" borderId="18" xfId="0" applyFont="1" applyBorder="1" applyAlignment="1" applyProtection="1">
      <alignment horizontal="center"/>
      <protection locked="0"/>
    </xf>
    <xf numFmtId="165" fontId="5" fillId="3" borderId="24" xfId="1" applyNumberFormat="1" applyFont="1" applyFill="1" applyBorder="1" applyProtection="1">
      <protection locked="0"/>
    </xf>
    <xf numFmtId="165" fontId="5" fillId="3" borderId="25" xfId="1" applyNumberFormat="1" applyFont="1" applyFill="1" applyBorder="1" applyProtection="1">
      <protection locked="0"/>
    </xf>
    <xf numFmtId="0" fontId="5" fillId="0" borderId="18" xfId="0" applyFont="1" applyBorder="1" applyAlignment="1" applyProtection="1">
      <alignment horizontal="right"/>
      <protection locked="0"/>
    </xf>
    <xf numFmtId="165" fontId="5" fillId="3" borderId="23" xfId="1" applyNumberFormat="1" applyFont="1" applyFill="1" applyBorder="1" applyProtection="1"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11" fillId="0" borderId="20" xfId="0" applyFont="1" applyBorder="1" applyAlignment="1" applyProtection="1">
      <alignment horizontal="left"/>
      <protection locked="0"/>
    </xf>
    <xf numFmtId="0" fontId="11" fillId="0" borderId="21" xfId="0" applyFont="1" applyBorder="1" applyAlignment="1" applyProtection="1">
      <alignment horizontal="left"/>
      <protection locked="0"/>
    </xf>
    <xf numFmtId="0" fontId="11" fillId="0" borderId="22" xfId="0" applyFont="1" applyBorder="1" applyAlignment="1" applyProtection="1">
      <alignment horizontal="left"/>
      <protection locked="0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right"/>
    </xf>
    <xf numFmtId="0" fontId="1" fillId="0" borderId="0" xfId="0" applyFont="1" applyBorder="1"/>
    <xf numFmtId="0" fontId="14" fillId="0" borderId="0" xfId="0" applyFont="1" applyBorder="1" applyAlignment="1" applyProtection="1"/>
    <xf numFmtId="0" fontId="4" fillId="0" borderId="0" xfId="0" applyFont="1" applyBorder="1" applyProtection="1"/>
    <xf numFmtId="0" fontId="15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/>
    <xf numFmtId="0" fontId="9" fillId="0" borderId="0" xfId="0" applyFont="1" applyBorder="1" applyProtection="1"/>
    <xf numFmtId="0" fontId="4" fillId="2" borderId="3" xfId="0" applyFont="1" applyFill="1" applyBorder="1" applyAlignment="1" applyProtection="1">
      <alignment horizontal="left"/>
    </xf>
    <xf numFmtId="0" fontId="17" fillId="2" borderId="4" xfId="0" applyFont="1" applyFill="1" applyBorder="1" applyAlignment="1" applyProtection="1">
      <alignment horizontal="center"/>
    </xf>
    <xf numFmtId="0" fontId="17" fillId="2" borderId="5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18" fillId="2" borderId="3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Protection="1"/>
    <xf numFmtId="0" fontId="0" fillId="0" borderId="0" xfId="0" applyBorder="1"/>
    <xf numFmtId="0" fontId="4" fillId="0" borderId="14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18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8" xfId="0" applyBorder="1"/>
    <xf numFmtId="0" fontId="0" fillId="0" borderId="18" xfId="0" applyBorder="1" applyAlignment="1">
      <alignment horizontal="left"/>
    </xf>
    <xf numFmtId="0" fontId="4" fillId="2" borderId="24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0" fillId="2" borderId="24" xfId="0" applyFill="1" applyBorder="1"/>
    <xf numFmtId="166" fontId="4" fillId="2" borderId="27" xfId="2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0" fillId="2" borderId="23" xfId="0" applyFill="1" applyBorder="1"/>
    <xf numFmtId="0" fontId="4" fillId="0" borderId="0" xfId="0" quotePrefix="1" applyFont="1" applyBorder="1" applyAlignment="1">
      <alignment horizontal="center"/>
    </xf>
    <xf numFmtId="165" fontId="4" fillId="3" borderId="16" xfId="1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11" fillId="0" borderId="20" xfId="0" applyFont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9" fillId="0" borderId="0" xfId="0" applyNumberFormat="1" applyFont="1" applyAlignment="1" applyProtection="1">
      <alignment horizontal="left" vertical="justify" wrapText="1"/>
      <protection locked="0"/>
    </xf>
    <xf numFmtId="0" fontId="0" fillId="0" borderId="0" xfId="0" applyNumberFormat="1" applyAlignment="1">
      <alignment horizontal="left" vertical="justify" wrapText="1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5" xfId="0" applyFont="1" applyFill="1" applyBorder="1" applyAlignment="1" applyProtection="1">
      <alignment horizontal="left"/>
      <protection locked="0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14" fillId="0" borderId="0" xfId="0" applyFont="1" applyBorder="1" applyAlignment="1" applyProtection="1">
      <alignment horizontal="center"/>
    </xf>
    <xf numFmtId="0" fontId="16" fillId="0" borderId="12" xfId="0" applyFont="1" applyBorder="1" applyAlignment="1" applyProtection="1">
      <alignment horizont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</cellXfs>
  <cellStyles count="3">
    <cellStyle name="Millares" xfId="1" builtinId="3"/>
    <cellStyle name="Millares_Formulación 2008- Formulario 5 - Planta de Person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dor\Mis%20documentos\A&#209;O%202.007\Formularios%20Anteproyecto%202008\Formulaci&#243;n%202008-Formulario-2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.2"/>
      <sheetName val="Clasificador"/>
    </sheetNames>
    <sheetDataSet>
      <sheetData sheetId="0"/>
      <sheetData sheetId="1">
        <row r="1">
          <cell r="A1">
            <v>100</v>
          </cell>
          <cell r="B1" t="str">
            <v>GASTOS EN PERSONAL</v>
          </cell>
        </row>
        <row r="2">
          <cell r="A2">
            <v>110</v>
          </cell>
          <cell r="B2" t="str">
            <v>PLANTA PERMANENTE</v>
          </cell>
        </row>
        <row r="3">
          <cell r="A3">
            <v>111</v>
          </cell>
          <cell r="B3" t="str">
            <v>RETRIBUCION DEL CARGO</v>
          </cell>
        </row>
        <row r="4">
          <cell r="A4">
            <v>112</v>
          </cell>
          <cell r="B4" t="str">
            <v>RETRIBUCIONES A PERSONAL DIRECTIVO Y DE CONTROL</v>
          </cell>
        </row>
        <row r="5">
          <cell r="A5">
            <v>113</v>
          </cell>
          <cell r="B5" t="str">
            <v>ADICIONALES</v>
          </cell>
        </row>
        <row r="6">
          <cell r="A6">
            <v>114</v>
          </cell>
          <cell r="B6" t="str">
            <v>SUELDO ANUAL COMPLEMENTARIO Y OTROS BENEFICIOS</v>
          </cell>
        </row>
        <row r="7">
          <cell r="A7">
            <v>115</v>
          </cell>
          <cell r="B7" t="str">
            <v>CONTRIBUCIONES PATRONALES PARA JUBILACION</v>
          </cell>
        </row>
        <row r="8">
          <cell r="A8">
            <v>116</v>
          </cell>
          <cell r="B8" t="str">
            <v>APORTE PATRONAL PARA OBRA SOCIAL</v>
          </cell>
        </row>
        <row r="9">
          <cell r="A9">
            <v>117</v>
          </cell>
          <cell r="B9" t="str">
            <v>COMPLEMENTOS</v>
          </cell>
        </row>
        <row r="10">
          <cell r="A10">
            <v>118</v>
          </cell>
          <cell r="B10" t="str">
            <v>OTRAS CONTRIBUCIONES PATRONALES</v>
          </cell>
        </row>
        <row r="11">
          <cell r="A11">
            <v>120</v>
          </cell>
          <cell r="B11" t="str">
            <v>PERSONAL TEMPORARIO</v>
          </cell>
        </row>
        <row r="12">
          <cell r="A12">
            <v>121</v>
          </cell>
          <cell r="B12" t="str">
            <v>RETRIBUCION DEL CARGO</v>
          </cell>
        </row>
        <row r="13">
          <cell r="A13">
            <v>122</v>
          </cell>
          <cell r="B13" t="str">
            <v>ADICIONALES</v>
          </cell>
        </row>
        <row r="14">
          <cell r="A14">
            <v>123</v>
          </cell>
          <cell r="B14" t="str">
            <v>SUELDO ANUAL COMPLEMENTARIO Y OTROS BENEFICIOS</v>
          </cell>
        </row>
        <row r="15">
          <cell r="A15">
            <v>124</v>
          </cell>
          <cell r="B15" t="str">
            <v>CONTRIBUCIONES PATRONALES PARA JUBILACION</v>
          </cell>
        </row>
        <row r="16">
          <cell r="A16">
            <v>125</v>
          </cell>
          <cell r="B16" t="str">
            <v>APORTE PATRONAL PARA OBRA SOCIAL</v>
          </cell>
        </row>
        <row r="17">
          <cell r="A17">
            <v>126</v>
          </cell>
          <cell r="B17" t="str">
            <v>COMPLEMENTOS</v>
          </cell>
        </row>
        <row r="18">
          <cell r="A18">
            <v>127</v>
          </cell>
          <cell r="B18" t="str">
            <v>OTRAS CONTRIBUCIONES PATRONALES</v>
          </cell>
        </row>
        <row r="19">
          <cell r="A19">
            <v>128</v>
          </cell>
          <cell r="B19" t="str">
            <v>CONTRATOS ESPECIALES</v>
          </cell>
        </row>
        <row r="20">
          <cell r="A20">
            <v>130</v>
          </cell>
          <cell r="B20" t="str">
            <v>SERVICIOS EXTRAORDINARIOS</v>
          </cell>
        </row>
        <row r="21">
          <cell r="A21">
            <v>131</v>
          </cell>
          <cell r="B21" t="str">
            <v>RETRIBUCIONES EXTRAORDINARIAS</v>
          </cell>
        </row>
        <row r="22">
          <cell r="A22">
            <v>132</v>
          </cell>
          <cell r="B22" t="str">
            <v>SUELDO ANUAL COMPLEMENTARIO Y OTROS BENEFICIOS</v>
          </cell>
        </row>
        <row r="23">
          <cell r="A23">
            <v>133</v>
          </cell>
          <cell r="B23" t="str">
            <v>CONTRIBUCIONES PATRONALES PARA JUBILACION</v>
          </cell>
        </row>
        <row r="24">
          <cell r="A24">
            <v>134</v>
          </cell>
          <cell r="B24" t="str">
            <v>APORTE PATRONAL PARA OBRA SOCIAL</v>
          </cell>
        </row>
        <row r="25">
          <cell r="A25">
            <v>135</v>
          </cell>
          <cell r="B25" t="str">
            <v>OTRAS CONTRIBUCIONES</v>
          </cell>
        </row>
        <row r="26">
          <cell r="A26">
            <v>140</v>
          </cell>
          <cell r="B26" t="str">
            <v>ASIGNACIONES FAMILIARES</v>
          </cell>
        </row>
        <row r="27">
          <cell r="A27">
            <v>141</v>
          </cell>
          <cell r="B27" t="str">
            <v>ASIGNACIONES FAMILIARES VARIAS</v>
          </cell>
        </row>
        <row r="28">
          <cell r="A28">
            <v>150</v>
          </cell>
          <cell r="B28" t="str">
            <v>ASISTENCIA SOCIAL AL PERSONAL</v>
          </cell>
        </row>
        <row r="29">
          <cell r="A29">
            <v>151</v>
          </cell>
          <cell r="B29" t="str">
            <v>ASISTENCIAS SOCIALES VARIAS</v>
          </cell>
        </row>
        <row r="30">
          <cell r="A30">
            <v>160</v>
          </cell>
          <cell r="B30" t="str">
            <v>BENEFICIOS Y COMPENSACIONES</v>
          </cell>
        </row>
        <row r="31">
          <cell r="A31">
            <v>161</v>
          </cell>
          <cell r="B31" t="str">
            <v>BENEFICIOS Y COMPENSACIONES VARIAS</v>
          </cell>
        </row>
        <row r="32">
          <cell r="A32">
            <v>200</v>
          </cell>
          <cell r="B32" t="str">
            <v>BIENES DE CONSUMO</v>
          </cell>
        </row>
        <row r="33">
          <cell r="A33">
            <v>210</v>
          </cell>
          <cell r="B33" t="str">
            <v>PRODUCTOS ALIMENTICIOS, AGROPECUARIOS Y FORESTALES</v>
          </cell>
        </row>
        <row r="34">
          <cell r="A34">
            <v>211</v>
          </cell>
          <cell r="B34" t="str">
            <v>ALIMENTOS PARA PERSONAS</v>
          </cell>
        </row>
        <row r="35">
          <cell r="A35">
            <v>212</v>
          </cell>
          <cell r="B35" t="str">
            <v>ALIMENTOS PARA ANIMALES</v>
          </cell>
        </row>
        <row r="36">
          <cell r="A36">
            <v>213</v>
          </cell>
          <cell r="B36" t="str">
            <v>PRODUCTOS PECUARIOS</v>
          </cell>
        </row>
        <row r="37">
          <cell r="A37">
            <v>214</v>
          </cell>
          <cell r="B37" t="str">
            <v>PRODUCTOS AGROFORESTALES</v>
          </cell>
        </row>
        <row r="38">
          <cell r="A38">
            <v>215</v>
          </cell>
          <cell r="B38" t="str">
            <v>MADERA, CORCHO Y SUS MANUFACTURAS</v>
          </cell>
        </row>
        <row r="39">
          <cell r="A39">
            <v>219</v>
          </cell>
          <cell r="B39" t="str">
            <v>OTROS NO ESPECIFICADOS  PRECEDENTEMENTE</v>
          </cell>
        </row>
        <row r="40">
          <cell r="A40">
            <v>220</v>
          </cell>
          <cell r="B40" t="str">
            <v>TEXTILES Y VESTUARIOS</v>
          </cell>
        </row>
        <row r="41">
          <cell r="A41">
            <v>221</v>
          </cell>
          <cell r="B41" t="str">
            <v>HILADOS Y TELAS</v>
          </cell>
        </row>
        <row r="42">
          <cell r="A42">
            <v>222</v>
          </cell>
          <cell r="B42" t="str">
            <v>PRENDAS DE VESTIR</v>
          </cell>
        </row>
        <row r="43">
          <cell r="A43">
            <v>223</v>
          </cell>
          <cell r="B43" t="str">
            <v>CONFECCIONES TEXTILES</v>
          </cell>
        </row>
        <row r="44">
          <cell r="A44">
            <v>229</v>
          </cell>
          <cell r="B44" t="str">
            <v>OTROS NO ESPECIFICADOS PRECEDENTEMENTE</v>
          </cell>
        </row>
        <row r="45">
          <cell r="A45">
            <v>230</v>
          </cell>
          <cell r="B45" t="str">
            <v>PRODUCTOS DE PAPEL, CARTON E IMPRESOS</v>
          </cell>
        </row>
        <row r="46">
          <cell r="A46">
            <v>231</v>
          </cell>
          <cell r="B46" t="str">
            <v>PAPEL DE ESCRITORIO Y CARTON</v>
          </cell>
        </row>
        <row r="47">
          <cell r="A47">
            <v>232</v>
          </cell>
          <cell r="B47" t="str">
            <v>PAPEL PARA COMPUTACION</v>
          </cell>
        </row>
        <row r="48">
          <cell r="A48">
            <v>233</v>
          </cell>
          <cell r="B48" t="str">
            <v>PRODUCTOS DE ARTES GRAFICAS</v>
          </cell>
        </row>
        <row r="49">
          <cell r="A49">
            <v>234</v>
          </cell>
          <cell r="B49" t="str">
            <v>PRODUCTOS DE PAPEL Y CARTON</v>
          </cell>
        </row>
        <row r="50">
          <cell r="A50">
            <v>235</v>
          </cell>
          <cell r="B50" t="str">
            <v>LIBROS, REVISTAS Y PERIODICOS</v>
          </cell>
        </row>
        <row r="51">
          <cell r="A51">
            <v>236</v>
          </cell>
          <cell r="B51" t="str">
            <v>TEXTOS DE ENSENANZA</v>
          </cell>
        </row>
        <row r="52">
          <cell r="A52">
            <v>237</v>
          </cell>
          <cell r="B52" t="str">
            <v>ESPECIES TIMBRADAS Y VALORES</v>
          </cell>
        </row>
        <row r="53">
          <cell r="A53">
            <v>239</v>
          </cell>
          <cell r="B53" t="str">
            <v>OTROS NO ESPECIFICADOS PRECEDENTEMENTE</v>
          </cell>
        </row>
        <row r="54">
          <cell r="A54">
            <v>240</v>
          </cell>
          <cell r="B54" t="str">
            <v>PRODUCTOS DE CUERO Y CAUCHO</v>
          </cell>
        </row>
        <row r="55">
          <cell r="A55">
            <v>241</v>
          </cell>
          <cell r="B55" t="str">
            <v>CUEROS, PIELES Y SUS PRODUCTOS</v>
          </cell>
        </row>
        <row r="56">
          <cell r="A56">
            <v>242</v>
          </cell>
          <cell r="B56" t="str">
            <v>ARTICULOS DE CAUCHO</v>
          </cell>
        </row>
        <row r="57">
          <cell r="A57">
            <v>243</v>
          </cell>
          <cell r="B57" t="str">
            <v>CUBIERTAS Y CAMARAS DE AIRE</v>
          </cell>
        </row>
        <row r="58">
          <cell r="A58">
            <v>249</v>
          </cell>
          <cell r="B58" t="str">
            <v>OTROS NO ESPECIFICADOS PRECEDENTEMENTE</v>
          </cell>
        </row>
        <row r="59">
          <cell r="A59">
            <v>250</v>
          </cell>
          <cell r="B59" t="str">
            <v>PRODUCTOS QUIMICOS, COMBUSTIBLES Y LUBRICANTES</v>
          </cell>
        </row>
        <row r="60">
          <cell r="A60">
            <v>251</v>
          </cell>
          <cell r="B60" t="str">
            <v>COMPUESTOS QUIMICOS</v>
          </cell>
        </row>
        <row r="61">
          <cell r="A61">
            <v>252</v>
          </cell>
          <cell r="B61" t="str">
            <v>PRODUCTOS FARMACEUTICOS Y MEDICINALES</v>
          </cell>
        </row>
        <row r="62">
          <cell r="A62">
            <v>253</v>
          </cell>
          <cell r="B62" t="str">
            <v>ABONOS Y FERTILIZANTES</v>
          </cell>
        </row>
        <row r="63">
          <cell r="A63">
            <v>254</v>
          </cell>
          <cell r="B63" t="str">
            <v>INSECTICIDAS, FUMIGANTES Y OTROS</v>
          </cell>
        </row>
        <row r="64">
          <cell r="A64">
            <v>255</v>
          </cell>
          <cell r="B64" t="str">
            <v>TINTAS, PINTURAS Y COLORANTES</v>
          </cell>
        </row>
        <row r="65">
          <cell r="A65">
            <v>256</v>
          </cell>
          <cell r="B65" t="str">
            <v>COMBUSTIBLES Y LUBRICANTES</v>
          </cell>
        </row>
        <row r="66">
          <cell r="A66">
            <v>257</v>
          </cell>
          <cell r="B66" t="str">
            <v>ESPECIFICOS VETERINARIOS</v>
          </cell>
        </row>
        <row r="67">
          <cell r="A67">
            <v>258</v>
          </cell>
          <cell r="B67" t="str">
            <v>PRODUCTOS DE MATERIAL PLASTICO</v>
          </cell>
        </row>
        <row r="68">
          <cell r="A68">
            <v>259</v>
          </cell>
          <cell r="B68" t="str">
            <v>OTROS NO ESPECIFICADOS PRECEDENTEMENTE</v>
          </cell>
        </row>
        <row r="69">
          <cell r="A69">
            <v>260</v>
          </cell>
          <cell r="B69" t="str">
            <v>PRODUCTOS MINERALES NO METÁLICOS</v>
          </cell>
        </row>
        <row r="70">
          <cell r="A70">
            <v>261</v>
          </cell>
          <cell r="B70" t="str">
            <v>PRODUCTOS DE ARCILLA Y CERÁMICA</v>
          </cell>
        </row>
        <row r="71">
          <cell r="A71">
            <v>262</v>
          </cell>
          <cell r="B71" t="str">
            <v>PRODUCTOS DE VIDRIO</v>
          </cell>
        </row>
        <row r="72">
          <cell r="A72">
            <v>263</v>
          </cell>
          <cell r="B72" t="str">
            <v>PRODUCTOS DE  LOZA Y PORCELANA</v>
          </cell>
        </row>
        <row r="73">
          <cell r="A73">
            <v>264</v>
          </cell>
          <cell r="B73" t="str">
            <v xml:space="preserve">PRODUCTOS DE CEMENTO,ASBESTO Y YESO </v>
          </cell>
        </row>
        <row r="74">
          <cell r="A74">
            <v>265</v>
          </cell>
          <cell r="B74" t="str">
            <v xml:space="preserve"> CEMENTO ASBESTO Y YESO </v>
          </cell>
        </row>
        <row r="75">
          <cell r="A75">
            <v>269</v>
          </cell>
          <cell r="B75" t="str">
            <v>OTROS NO ESPECIFICADOS PRECEDENTEMENTE</v>
          </cell>
        </row>
        <row r="76">
          <cell r="A76">
            <v>270</v>
          </cell>
          <cell r="B76" t="str">
            <v>PRODUCTOS METALICOS</v>
          </cell>
        </row>
        <row r="77">
          <cell r="A77">
            <v>271</v>
          </cell>
          <cell r="B77" t="str">
            <v>PRODUCTOS FERROSOS</v>
          </cell>
        </row>
        <row r="78">
          <cell r="A78">
            <v>272</v>
          </cell>
          <cell r="B78" t="str">
            <v>PRODUCTOS NO FERROSOS</v>
          </cell>
        </row>
        <row r="79">
          <cell r="A79">
            <v>273</v>
          </cell>
          <cell r="B79" t="str">
            <v>MATERIAL DE SEGURIDAD</v>
          </cell>
        </row>
        <row r="80">
          <cell r="A80">
            <v>274</v>
          </cell>
          <cell r="B80" t="str">
            <v>ESTRUCTURAS METALICAS ACABADAS</v>
          </cell>
        </row>
        <row r="81">
          <cell r="A81">
            <v>275</v>
          </cell>
          <cell r="B81" t="str">
            <v>HERRAMIENTAS MENORES</v>
          </cell>
        </row>
        <row r="82">
          <cell r="A82">
            <v>279</v>
          </cell>
          <cell r="B82" t="str">
            <v>OTROS NO ESPECIFICADOS PRECEDENTEMENTE</v>
          </cell>
        </row>
        <row r="83">
          <cell r="A83">
            <v>280</v>
          </cell>
          <cell r="B83" t="str">
            <v>MINERALES</v>
          </cell>
        </row>
        <row r="84">
          <cell r="A84">
            <v>281</v>
          </cell>
          <cell r="B84" t="str">
            <v>MINERALES METALÍFEROS</v>
          </cell>
        </row>
        <row r="85">
          <cell r="A85">
            <v>282</v>
          </cell>
          <cell r="B85" t="str">
            <v>PETRÓLEO CRUDO Y GAS NATURAL</v>
          </cell>
        </row>
        <row r="86">
          <cell r="A86">
            <v>283</v>
          </cell>
          <cell r="B86" t="str">
            <v>CARBÓN MINERAL</v>
          </cell>
        </row>
        <row r="87">
          <cell r="A87">
            <v>284</v>
          </cell>
          <cell r="B87" t="str">
            <v>PIEDRA, ARCILLA Y ARENA</v>
          </cell>
        </row>
        <row r="88">
          <cell r="A88">
            <v>289</v>
          </cell>
          <cell r="B88" t="str">
            <v>OTROS NO ESPECIFICADOS PRECEDENTEMENTE</v>
          </cell>
        </row>
        <row r="89">
          <cell r="A89">
            <v>290</v>
          </cell>
          <cell r="B89" t="str">
            <v>OTROS BIENES DE CONSUMO</v>
          </cell>
        </row>
        <row r="90">
          <cell r="A90">
            <v>291</v>
          </cell>
          <cell r="B90" t="str">
            <v>ELEMENTOS DE LIMPIEZA</v>
          </cell>
        </row>
        <row r="91">
          <cell r="A91">
            <v>292</v>
          </cell>
          <cell r="B91" t="str">
            <v>UTILES DE ESCRITORIO, OFICINA Y ENSENANZA</v>
          </cell>
        </row>
        <row r="92">
          <cell r="A92">
            <v>293</v>
          </cell>
          <cell r="B92" t="str">
            <v>UTILES Y MATERIALES ELECTRICOS</v>
          </cell>
        </row>
        <row r="93">
          <cell r="A93">
            <v>294</v>
          </cell>
          <cell r="B93" t="str">
            <v>UTENSILIOS DE COCINA Y COMEDOR</v>
          </cell>
        </row>
        <row r="94">
          <cell r="A94">
            <v>295</v>
          </cell>
          <cell r="B94" t="str">
            <v>UTILES MENORES MEDICO-QUIRURGICO Y DE LABORATORIO</v>
          </cell>
        </row>
        <row r="95">
          <cell r="A95">
            <v>296</v>
          </cell>
          <cell r="B95" t="str">
            <v>REPUESTOS Y ACCESORIOS</v>
          </cell>
        </row>
        <row r="96">
          <cell r="A96">
            <v>297</v>
          </cell>
          <cell r="B96" t="str">
            <v>MATERIALES PARA PROTESIS Y ORTESIS</v>
          </cell>
        </row>
        <row r="97">
          <cell r="A97">
            <v>299</v>
          </cell>
          <cell r="B97" t="str">
            <v>OTROS NO ESPECIFICADOS PRECEDENTEMENTE</v>
          </cell>
        </row>
        <row r="98">
          <cell r="A98">
            <v>300</v>
          </cell>
          <cell r="B98" t="str">
            <v>SERVICIOS NO PERSONALES</v>
          </cell>
        </row>
        <row r="99">
          <cell r="A99">
            <v>310</v>
          </cell>
          <cell r="B99" t="str">
            <v>SERVICIOS BASICOS</v>
          </cell>
        </row>
        <row r="100">
          <cell r="A100">
            <v>311</v>
          </cell>
          <cell r="B100" t="str">
            <v>ENERGIA ELECTRICA</v>
          </cell>
        </row>
        <row r="101">
          <cell r="A101">
            <v>312</v>
          </cell>
          <cell r="B101" t="str">
            <v>AGUA</v>
          </cell>
        </row>
        <row r="102">
          <cell r="A102">
            <v>313</v>
          </cell>
          <cell r="B102" t="str">
            <v>GAS</v>
          </cell>
        </row>
        <row r="103">
          <cell r="A103">
            <v>314</v>
          </cell>
          <cell r="B103" t="str">
            <v>TELEFONOS, TELEX Y TELEFAX</v>
          </cell>
        </row>
        <row r="104">
          <cell r="A104">
            <v>315</v>
          </cell>
          <cell r="B104" t="str">
            <v>CORREOS Y TELEGRAFOS</v>
          </cell>
        </row>
        <row r="105">
          <cell r="A105">
            <v>319</v>
          </cell>
          <cell r="B105" t="str">
            <v>OTROS NO ESPECIFICADOS PRECEDENTEMENTE</v>
          </cell>
        </row>
        <row r="106">
          <cell r="A106">
            <v>320</v>
          </cell>
          <cell r="B106" t="str">
            <v>ALQUILERES Y DERECHOS</v>
          </cell>
        </row>
        <row r="107">
          <cell r="A107">
            <v>321</v>
          </cell>
          <cell r="B107" t="str">
            <v>ALQUILER DE EDIFICIOS Y LOCALES</v>
          </cell>
        </row>
        <row r="108">
          <cell r="A108">
            <v>322</v>
          </cell>
          <cell r="B108" t="str">
            <v>ALQUILER DE MAQUINARIA Y EQUIPO</v>
          </cell>
        </row>
        <row r="109">
          <cell r="A109">
            <v>323</v>
          </cell>
          <cell r="B109" t="str">
            <v>ALQUILER DE EQUIPOS DE COMPUTACION</v>
          </cell>
        </row>
        <row r="110">
          <cell r="A110">
            <v>324</v>
          </cell>
          <cell r="B110" t="str">
            <v>ALQUILER DE FOTOCOPIADORAS</v>
          </cell>
        </row>
        <row r="111">
          <cell r="A111">
            <v>325</v>
          </cell>
          <cell r="B111" t="str">
            <v>ARRENDAMIENTO DE TIERRAS Y TERRENOS</v>
          </cell>
        </row>
        <row r="112">
          <cell r="A112">
            <v>326</v>
          </cell>
          <cell r="B112" t="str">
            <v>DERECHOS DE BIENES INTANGIBLES</v>
          </cell>
        </row>
        <row r="113">
          <cell r="A113">
            <v>329</v>
          </cell>
          <cell r="B113" t="str">
            <v>OTROS NO ESPECIFICADOS PRECEDENTEMENTE</v>
          </cell>
        </row>
        <row r="114">
          <cell r="A114">
            <v>330</v>
          </cell>
          <cell r="B114" t="str">
            <v>MANTENIMIENTO, REPARACION Y LIMPIEZA</v>
          </cell>
        </row>
        <row r="115">
          <cell r="A115">
            <v>331</v>
          </cell>
          <cell r="B115" t="str">
            <v>MANTENIMIENTO Y REPARACION DE EDIFICIOS Y LOCALES</v>
          </cell>
        </row>
        <row r="116">
          <cell r="A116">
            <v>332</v>
          </cell>
          <cell r="B116" t="str">
            <v>MANTENIMIENTO Y REPARACION DE VEHICULOS</v>
          </cell>
        </row>
        <row r="117">
          <cell r="A117">
            <v>333</v>
          </cell>
          <cell r="B117" t="str">
            <v>MANTENIMIENTO Y REPARACION DE MAQUINARIA Y EQUIPO</v>
          </cell>
        </row>
        <row r="118">
          <cell r="A118">
            <v>334</v>
          </cell>
          <cell r="B118" t="str">
            <v>MANTENIMIENTO Y REPARACION DE VIAS DE COMUNICACION</v>
          </cell>
        </row>
        <row r="119">
          <cell r="A119">
            <v>335</v>
          </cell>
          <cell r="B119" t="str">
            <v>LIMPIEZA, ASEO Y FUMIGACION</v>
          </cell>
        </row>
        <row r="120">
          <cell r="A120">
            <v>336</v>
          </cell>
          <cell r="B120" t="str">
            <v>MANTENIMIENTO DE SISTEMAS INFORMÁTICOS</v>
          </cell>
        </row>
        <row r="121">
          <cell r="A121">
            <v>339</v>
          </cell>
          <cell r="B121" t="str">
            <v>OTROS NO ESPECIFICADOS PRECEDENTEMENTE</v>
          </cell>
        </row>
        <row r="122">
          <cell r="A122">
            <v>340</v>
          </cell>
          <cell r="B122" t="str">
            <v>SERVICIOS TECNICOS Y PROFESIONALES</v>
          </cell>
        </row>
        <row r="123">
          <cell r="A123">
            <v>341</v>
          </cell>
          <cell r="B123" t="str">
            <v>ESTUDIOS, INVESTIGACIONES Y PROYECTOS DE FACTIBILIDAD</v>
          </cell>
        </row>
        <row r="124">
          <cell r="A124">
            <v>342</v>
          </cell>
          <cell r="B124" t="str">
            <v>MEDICOS Y SANITARIOS</v>
          </cell>
        </row>
        <row r="125">
          <cell r="A125">
            <v>343</v>
          </cell>
          <cell r="B125" t="str">
            <v>JURIDICOS Y NOTARIALES</v>
          </cell>
        </row>
        <row r="126">
          <cell r="A126">
            <v>344</v>
          </cell>
          <cell r="B126" t="str">
            <v>ADMINISTRACION FINANCIERA Y AUDITORIA</v>
          </cell>
        </row>
        <row r="127">
          <cell r="A127">
            <v>345</v>
          </cell>
          <cell r="B127" t="str">
            <v>DE CAPACITACION</v>
          </cell>
        </row>
        <row r="128">
          <cell r="A128">
            <v>346</v>
          </cell>
          <cell r="B128" t="str">
            <v>DE INFORMATICA Y SISTEMAS COMPUTARIZADOS</v>
          </cell>
        </row>
        <row r="129">
          <cell r="A129">
            <v>347</v>
          </cell>
          <cell r="B129" t="str">
            <v>DE TURISMO</v>
          </cell>
        </row>
        <row r="130">
          <cell r="A130">
            <v>348</v>
          </cell>
          <cell r="B130" t="str">
            <v>GERIÁTRICOS</v>
          </cell>
        </row>
        <row r="131">
          <cell r="A131">
            <v>349</v>
          </cell>
          <cell r="B131" t="str">
            <v>OTROS NO ESPECIFICADOS PRECEDENTEMENTE</v>
          </cell>
        </row>
        <row r="132">
          <cell r="A132">
            <v>350</v>
          </cell>
          <cell r="B132" t="str">
            <v>SERVICIOS COMERCIALES Y FINANCIEROS</v>
          </cell>
        </row>
        <row r="133">
          <cell r="A133">
            <v>351</v>
          </cell>
          <cell r="B133" t="str">
            <v>TRANSPORTE</v>
          </cell>
        </row>
        <row r="134">
          <cell r="A134">
            <v>352</v>
          </cell>
          <cell r="B134" t="str">
            <v>ALMACENAMIENTO</v>
          </cell>
        </row>
        <row r="135">
          <cell r="A135">
            <v>353</v>
          </cell>
          <cell r="B135" t="str">
            <v>IMPRENTA, PUBLICACIONES Y REPRODUCCIONES</v>
          </cell>
        </row>
        <row r="136">
          <cell r="A136">
            <v>354</v>
          </cell>
          <cell r="B136" t="str">
            <v>PRIMAS Y GASTOS DE SEGUROS</v>
          </cell>
        </row>
        <row r="137">
          <cell r="A137">
            <v>355</v>
          </cell>
          <cell r="B137" t="str">
            <v>COMISIONES Y GASTOS BANCARIOS</v>
          </cell>
        </row>
        <row r="138">
          <cell r="A138">
            <v>356</v>
          </cell>
          <cell r="B138" t="str">
            <v>DE INTERNET</v>
          </cell>
        </row>
        <row r="139">
          <cell r="A139">
            <v>359</v>
          </cell>
          <cell r="B139" t="str">
            <v>OTROS NO ESPECIFICADOS PRECEDENTEMENTE</v>
          </cell>
        </row>
        <row r="140">
          <cell r="A140">
            <v>360</v>
          </cell>
          <cell r="B140" t="str">
            <v>PUBLICIDAD Y PROPAGANDA</v>
          </cell>
        </row>
        <row r="141">
          <cell r="A141">
            <v>361</v>
          </cell>
          <cell r="B141" t="str">
            <v>PUBLICIDAD Y PROPAGANDA VARIAS</v>
          </cell>
        </row>
        <row r="142">
          <cell r="A142">
            <v>370</v>
          </cell>
          <cell r="B142" t="str">
            <v>PASAJES Y VIATICOS</v>
          </cell>
        </row>
        <row r="143">
          <cell r="A143">
            <v>371</v>
          </cell>
          <cell r="B143" t="str">
            <v>PASAJES</v>
          </cell>
        </row>
        <row r="144">
          <cell r="A144">
            <v>372</v>
          </cell>
          <cell r="B144" t="str">
            <v>VIATICOS</v>
          </cell>
        </row>
        <row r="145">
          <cell r="A145">
            <v>379</v>
          </cell>
          <cell r="B145" t="str">
            <v>OTROS NO ESPECIFICADOS PRECEDENTEMENTE</v>
          </cell>
        </row>
        <row r="146">
          <cell r="A146">
            <v>380</v>
          </cell>
          <cell r="B146" t="str">
            <v>IMPUESTOS, DERECHOS, TASAS Y JUICIOS</v>
          </cell>
        </row>
        <row r="147">
          <cell r="A147">
            <v>381</v>
          </cell>
          <cell r="B147" t="str">
            <v>IMPUESTOS INDIRECTOS</v>
          </cell>
        </row>
        <row r="148">
          <cell r="A148">
            <v>382</v>
          </cell>
          <cell r="B148" t="str">
            <v>IMPUESTOS DIRECTOS</v>
          </cell>
        </row>
        <row r="149">
          <cell r="A149">
            <v>383</v>
          </cell>
          <cell r="B149" t="str">
            <v>DERECHOS Y TASAS</v>
          </cell>
        </row>
        <row r="150">
          <cell r="A150">
            <v>384</v>
          </cell>
          <cell r="B150" t="str">
            <v>MULTAS Y RECARGOS</v>
          </cell>
        </row>
        <row r="151">
          <cell r="A151">
            <v>385</v>
          </cell>
          <cell r="B151" t="str">
            <v>REGALIAS</v>
          </cell>
        </row>
        <row r="152">
          <cell r="A152">
            <v>386</v>
          </cell>
          <cell r="B152" t="str">
            <v>IMPUESTOS AL VALOR AGREGADO</v>
          </cell>
        </row>
        <row r="153">
          <cell r="A153">
            <v>387</v>
          </cell>
          <cell r="B153" t="str">
            <v>JUICIOS Y MEDIACIONES</v>
          </cell>
        </row>
        <row r="154">
          <cell r="A154">
            <v>389</v>
          </cell>
          <cell r="B154" t="str">
            <v>OTROS NO ESPECIFICADOS PRECEDENTEMENTE</v>
          </cell>
        </row>
        <row r="155">
          <cell r="A155">
            <v>390</v>
          </cell>
          <cell r="B155" t="str">
            <v>OTROS SERVICIOS</v>
          </cell>
        </row>
        <row r="156">
          <cell r="A156">
            <v>391</v>
          </cell>
          <cell r="B156" t="str">
            <v>SERVICIOS DE CEREMONIAL</v>
          </cell>
        </row>
        <row r="157">
          <cell r="A157">
            <v>392</v>
          </cell>
          <cell r="B157" t="str">
            <v>GASTOS RESERVADOS</v>
          </cell>
        </row>
        <row r="158">
          <cell r="A158">
            <v>393</v>
          </cell>
          <cell r="B158" t="str">
            <v>SERVICIOS DE VIGILANCIA</v>
          </cell>
        </row>
        <row r="159">
          <cell r="A159">
            <v>394</v>
          </cell>
          <cell r="B159" t="str">
            <v>GASTOS PROTOCOLARES</v>
          </cell>
        </row>
        <row r="160">
          <cell r="A160">
            <v>395</v>
          </cell>
          <cell r="B160" t="str">
            <v>PASANTÍAS</v>
          </cell>
        </row>
        <row r="161">
          <cell r="A161">
            <v>399</v>
          </cell>
          <cell r="B161" t="str">
            <v>OTROS NO ESPECIFICADOS PRECEDENTEMENTE</v>
          </cell>
        </row>
        <row r="162">
          <cell r="A162">
            <v>400</v>
          </cell>
          <cell r="B162" t="str">
            <v>BIENES DE USO</v>
          </cell>
        </row>
        <row r="163">
          <cell r="A163">
            <v>410</v>
          </cell>
          <cell r="B163" t="str">
            <v>BIENES PREEXISTENTES</v>
          </cell>
        </row>
        <row r="164">
          <cell r="A164">
            <v>411</v>
          </cell>
          <cell r="B164" t="str">
            <v>TIERRAS Y TERRENOS</v>
          </cell>
        </row>
        <row r="165">
          <cell r="A165">
            <v>412</v>
          </cell>
          <cell r="B165" t="str">
            <v>EDIFICIOS E INSTALACIONES</v>
          </cell>
        </row>
        <row r="166">
          <cell r="A166">
            <v>413</v>
          </cell>
          <cell r="B166" t="str">
            <v>OTROS BIENES PREEXISTENTES</v>
          </cell>
        </row>
        <row r="167">
          <cell r="A167">
            <v>420</v>
          </cell>
          <cell r="B167" t="str">
            <v>CONSTRUCCIONES</v>
          </cell>
        </row>
        <row r="168">
          <cell r="A168">
            <v>421</v>
          </cell>
          <cell r="B168" t="str">
            <v>CONSTRUCCIONES EN BIENES DE DOMINIO PRIVADO</v>
          </cell>
        </row>
        <row r="169">
          <cell r="A169">
            <v>422</v>
          </cell>
          <cell r="B169" t="str">
            <v>CONSTRUCCIONES EN BIENES DE DOMINIO PUBLICO</v>
          </cell>
        </row>
        <row r="170">
          <cell r="A170">
            <v>430</v>
          </cell>
          <cell r="B170" t="str">
            <v>MAQUINARIA Y EQUIPO</v>
          </cell>
        </row>
        <row r="171">
          <cell r="A171">
            <v>431</v>
          </cell>
          <cell r="B171" t="str">
            <v>MAQUINARIA Y EQUIPO DE PRODUCCION</v>
          </cell>
        </row>
        <row r="172">
          <cell r="A172">
            <v>432</v>
          </cell>
          <cell r="B172" t="str">
            <v>EQUIPO DE TRANSPORTE, TRACCION Y ELEVACION</v>
          </cell>
        </row>
        <row r="173">
          <cell r="A173">
            <v>433</v>
          </cell>
          <cell r="B173" t="str">
            <v>EQUIPO SANITARIO Y DE LABORATORIO</v>
          </cell>
        </row>
        <row r="174">
          <cell r="A174">
            <v>434</v>
          </cell>
          <cell r="B174" t="str">
            <v>EQUIPO DE COMUNICACION Y SEÑALAMIENTO</v>
          </cell>
        </row>
        <row r="175">
          <cell r="A175">
            <v>435</v>
          </cell>
          <cell r="B175" t="str">
            <v>EQUIPO EDUCACIONAL Y RECREATIVO</v>
          </cell>
        </row>
        <row r="176">
          <cell r="A176">
            <v>436</v>
          </cell>
          <cell r="B176" t="str">
            <v>EQUIPO PARA COMPUTACION</v>
          </cell>
        </row>
        <row r="177">
          <cell r="A177">
            <v>437</v>
          </cell>
          <cell r="B177" t="str">
            <v>EQUIPOS DE OFICINA Y MUEBLES</v>
          </cell>
        </row>
        <row r="178">
          <cell r="A178">
            <v>438</v>
          </cell>
          <cell r="B178" t="str">
            <v>HERRAMIENTAS Y REPUESTOS MAYORES</v>
          </cell>
        </row>
        <row r="179">
          <cell r="A179">
            <v>439</v>
          </cell>
          <cell r="B179" t="str">
            <v>EQUIPOS VARIOS</v>
          </cell>
        </row>
        <row r="180">
          <cell r="A180">
            <v>440</v>
          </cell>
          <cell r="B180" t="str">
            <v>EQUIPO DE SEGURIDAD</v>
          </cell>
        </row>
        <row r="181">
          <cell r="A181">
            <v>441</v>
          </cell>
          <cell r="B181" t="str">
            <v>EQUIPOS DE SEGURIDAD VARIOS</v>
          </cell>
        </row>
        <row r="182">
          <cell r="A182">
            <v>450</v>
          </cell>
          <cell r="B182" t="str">
            <v>LIBROS, REVISTAS Y OTROS ELEMENTOS COLECCIONABLES</v>
          </cell>
        </row>
        <row r="183">
          <cell r="A183">
            <v>451</v>
          </cell>
          <cell r="B183" t="str">
            <v>LIBROS, REVISTAS Y OTROS ELEMENTOS VARIOS</v>
          </cell>
        </row>
        <row r="184">
          <cell r="A184">
            <v>460</v>
          </cell>
          <cell r="B184" t="str">
            <v>OBRAS DE ARTE</v>
          </cell>
        </row>
        <row r="185">
          <cell r="A185">
            <v>461</v>
          </cell>
          <cell r="B185" t="str">
            <v>OBRAS DE ARTE VARIAS</v>
          </cell>
        </row>
        <row r="186">
          <cell r="A186">
            <v>470</v>
          </cell>
          <cell r="B186" t="str">
            <v>SEMOVIENTES</v>
          </cell>
        </row>
        <row r="187">
          <cell r="A187">
            <v>471</v>
          </cell>
          <cell r="B187" t="str">
            <v>SEMOVIENTES VARIOS</v>
          </cell>
        </row>
        <row r="188">
          <cell r="A188">
            <v>480</v>
          </cell>
          <cell r="B188" t="str">
            <v>ACTIVOS INTANGIBLES</v>
          </cell>
        </row>
        <row r="189">
          <cell r="A189">
            <v>481</v>
          </cell>
          <cell r="B189" t="str">
            <v>PROGRAMAS DE COMPUTACIÓN</v>
          </cell>
        </row>
        <row r="190">
          <cell r="A190">
            <v>489</v>
          </cell>
          <cell r="B190" t="str">
            <v>ACTIVOS INTANGIBLES VARIOS</v>
          </cell>
        </row>
        <row r="191">
          <cell r="A191">
            <v>500</v>
          </cell>
          <cell r="B191" t="str">
            <v>TRANSFERENCIAS</v>
          </cell>
        </row>
        <row r="192">
          <cell r="A192">
            <v>510</v>
          </cell>
          <cell r="B192" t="str">
            <v>TRANSF.AL SECTOR PRIVADO P/FINANCIAR GTOS.CTES.</v>
          </cell>
        </row>
        <row r="193">
          <cell r="A193">
            <v>511</v>
          </cell>
          <cell r="B193" t="str">
            <v>JUBILACIONES Y RETIROS</v>
          </cell>
        </row>
        <row r="194">
          <cell r="A194">
            <v>512</v>
          </cell>
          <cell r="B194" t="str">
            <v>PENSIONES</v>
          </cell>
        </row>
        <row r="195">
          <cell r="A195">
            <v>513</v>
          </cell>
          <cell r="B195" t="str">
            <v>BECAS</v>
          </cell>
        </row>
        <row r="196">
          <cell r="A196">
            <v>514</v>
          </cell>
          <cell r="B196" t="str">
            <v>AYUDAS SOCIALES A PERSONAS</v>
          </cell>
        </row>
        <row r="197">
          <cell r="A197">
            <v>515</v>
          </cell>
          <cell r="B197" t="str">
            <v>TRANSFERENCIAS A INSTITUCIONES DE ENSE?ANZA</v>
          </cell>
        </row>
        <row r="198">
          <cell r="A198">
            <v>516</v>
          </cell>
          <cell r="B198" t="str">
            <v>TRANSF.PARA ACTIVIDADES CIENTIFICAS O ACADEMICAS</v>
          </cell>
        </row>
        <row r="199">
          <cell r="A199">
            <v>517</v>
          </cell>
          <cell r="B199" t="str">
            <v>TRANSF.A OTRAS INSTIT. CULT. Y SOC. SIN FINES DE LUCRO</v>
          </cell>
        </row>
        <row r="200">
          <cell r="A200">
            <v>518</v>
          </cell>
          <cell r="B200" t="str">
            <v>TRANSFERENCIAS A COOPERATIVAS</v>
          </cell>
        </row>
        <row r="201">
          <cell r="A201">
            <v>519</v>
          </cell>
          <cell r="B201" t="str">
            <v>TRANSFERENCIAS A EMPRESAS PRIVADAS</v>
          </cell>
        </row>
        <row r="202">
          <cell r="A202">
            <v>520</v>
          </cell>
          <cell r="B202" t="str">
            <v>TRANSF.AL SECTOR PRIVADO P/FINANCIAR GASTOS DE CAP.</v>
          </cell>
        </row>
        <row r="203">
          <cell r="A203">
            <v>521</v>
          </cell>
          <cell r="B203" t="str">
            <v>TRANSFERENCIAS A PERSONAS</v>
          </cell>
        </row>
        <row r="204">
          <cell r="A204">
            <v>522</v>
          </cell>
          <cell r="B204" t="str">
            <v>TRANASFERENCIA A INSTITUCIONES DE ENSE?ANZA</v>
          </cell>
        </row>
        <row r="205">
          <cell r="A205">
            <v>523</v>
          </cell>
          <cell r="B205" t="str">
            <v>TRANSF.PARA ACTIVIDADES CIENTIFICAS O ACADEMICAS</v>
          </cell>
        </row>
        <row r="206">
          <cell r="A206">
            <v>524</v>
          </cell>
          <cell r="B206" t="str">
            <v>TRANSF. A OTRAS INST. CULT. Y SOC. SIN FINES DE LUCRO</v>
          </cell>
        </row>
        <row r="207">
          <cell r="A207">
            <v>525</v>
          </cell>
          <cell r="B207" t="str">
            <v>TRANSFERENCIAS A COOPERATIVAS</v>
          </cell>
        </row>
        <row r="208">
          <cell r="A208">
            <v>526</v>
          </cell>
          <cell r="B208" t="str">
            <v>TRANSFERENCIAS A EMPRESAS PRIVADAS</v>
          </cell>
        </row>
        <row r="209">
          <cell r="A209">
            <v>530</v>
          </cell>
          <cell r="B209" t="str">
            <v>TRANSF.A LA ADM.NAC.P/FINANCIAR GASTOS CTES.</v>
          </cell>
        </row>
        <row r="210">
          <cell r="A210">
            <v>531</v>
          </cell>
          <cell r="B210" t="str">
            <v>TRANSFERENCIAS A LA ADMINISTRACION CENTRAL</v>
          </cell>
        </row>
        <row r="211">
          <cell r="A211">
            <v>532</v>
          </cell>
          <cell r="B211" t="str">
            <v xml:space="preserve">TRANSFERENCIASA INST.DESCENTRALIZADAS </v>
          </cell>
        </row>
        <row r="212">
          <cell r="A212">
            <v>533</v>
          </cell>
          <cell r="B212" t="str">
            <v xml:space="preserve">TRANSFERENCIAS A INST.DE SEGURIDAD SOCIAL </v>
          </cell>
        </row>
        <row r="213">
          <cell r="A213">
            <v>534</v>
          </cell>
          <cell r="B213" t="str">
            <v>TRANSFERENCIAS A INST.NACIONALES</v>
          </cell>
        </row>
        <row r="214">
          <cell r="A214">
            <v>540</v>
          </cell>
          <cell r="B214" t="str">
            <v>TRANSF.A LA ADM.NAC.P/FINANCIAR GTOS.DE CAP.</v>
          </cell>
        </row>
        <row r="215">
          <cell r="A215">
            <v>541</v>
          </cell>
          <cell r="B215" t="str">
            <v>TRANSFERENCIAS A LA ADMINISTRACION CENTRAL</v>
          </cell>
        </row>
        <row r="216">
          <cell r="A216">
            <v>542</v>
          </cell>
          <cell r="B216" t="str">
            <v xml:space="preserve">TRANSFERENCIASA INST.DESCENTRALIZADAS </v>
          </cell>
        </row>
        <row r="217">
          <cell r="A217">
            <v>543</v>
          </cell>
          <cell r="B217" t="str">
            <v xml:space="preserve">TRANSFERENCIAS A INST.DE SEGURIDAD SOCIAL </v>
          </cell>
        </row>
        <row r="218">
          <cell r="A218">
            <v>544</v>
          </cell>
          <cell r="B218" t="str">
            <v>TRANSFERENCIAS A INST.NACIONALES</v>
          </cell>
        </row>
        <row r="219">
          <cell r="A219">
            <v>550</v>
          </cell>
          <cell r="B219" t="str">
            <v>TRANSF.AL SECTOR PUBL.EMPRES.P/FINANCIAR GTOS.CTES.</v>
          </cell>
        </row>
        <row r="220">
          <cell r="A220">
            <v>551</v>
          </cell>
          <cell r="B220" t="str">
            <v>TRANSF.A EMP.PUBL.NO FRAS.P/FINANCIAR GTOS.CTES.</v>
          </cell>
        </row>
        <row r="221">
          <cell r="A221">
            <v>552</v>
          </cell>
          <cell r="B221" t="str">
            <v>TRANSFERENCIAS A FONDOS FIDUCIARIOS P/ FINANCIAR GTOS. CTES.</v>
          </cell>
        </row>
        <row r="222">
          <cell r="A222">
            <v>560</v>
          </cell>
          <cell r="B222" t="str">
            <v>TRANSF.AL SECTOR PUBL.EMPRES.P/FINANCIAR GTOS.DE CAP.</v>
          </cell>
        </row>
        <row r="223">
          <cell r="A223">
            <v>561</v>
          </cell>
          <cell r="B223" t="str">
            <v>TRANSF.A EMP.PUBL.NO FRAS.P/FINANCIAR GTOS.DE CAP.</v>
          </cell>
        </row>
        <row r="224">
          <cell r="A224">
            <v>562</v>
          </cell>
          <cell r="B224" t="str">
            <v>TRANSFERENCIAS A FONDOS FIDUCIARIOS P/FINANC GTOS DE CAPITAL</v>
          </cell>
        </row>
        <row r="225">
          <cell r="A225">
            <v>570</v>
          </cell>
          <cell r="B225" t="str">
            <v>TRANSF.A MUN.Y OTROS GOBS.PCIALES.P/FIN.GTOS.CTES.</v>
          </cell>
        </row>
        <row r="226">
          <cell r="A226">
            <v>571</v>
          </cell>
          <cell r="B226" t="str">
            <v>TRANSF.A GOB.MUNICIPALES POR PARTICIPACION DE IMPUESTOS</v>
          </cell>
        </row>
        <row r="227">
          <cell r="A227">
            <v>572</v>
          </cell>
          <cell r="B227" t="str">
            <v>OTRAS TRANSFERENCIAS A MUNICIPALIDADES</v>
          </cell>
        </row>
        <row r="228">
          <cell r="A228">
            <v>575</v>
          </cell>
          <cell r="B228" t="str">
            <v>TRANSFERENCIAS A OTROS GOBIERNOS PROVINCIALES</v>
          </cell>
        </row>
        <row r="229">
          <cell r="A229">
            <v>576</v>
          </cell>
          <cell r="B229" t="str">
            <v>TRANSFERENCIAS A ORGANISMOS INTERPROVINCIALES</v>
          </cell>
        </row>
        <row r="230">
          <cell r="A230">
            <v>580</v>
          </cell>
          <cell r="B230" t="str">
            <v>TRANSF.A MUN.Y OTROS GOB.PCIALES.P/FIN.GTOS.DE CAP.</v>
          </cell>
        </row>
        <row r="231">
          <cell r="A231">
            <v>581</v>
          </cell>
          <cell r="B231" t="str">
            <v>TRANSFERENCIAS A GOBIERNOS MUNICIPALES</v>
          </cell>
        </row>
        <row r="232">
          <cell r="A232">
            <v>585</v>
          </cell>
          <cell r="B232" t="str">
            <v>TRANSFERENCIAS A OTROS GOBIERNOS PROVINCIALES</v>
          </cell>
        </row>
        <row r="233">
          <cell r="A233">
            <v>586</v>
          </cell>
          <cell r="B233" t="str">
            <v>TRANSFERENCIAS A ORGANISMOS INTERPROVINCIALES</v>
          </cell>
        </row>
        <row r="234">
          <cell r="A234">
            <v>590</v>
          </cell>
          <cell r="B234" t="str">
            <v>TRANSFERENCIAS AGOBIERNOS EXTRANJEROS Y ORGANISMOS INTERNAC</v>
          </cell>
        </row>
        <row r="235">
          <cell r="A235">
            <v>591</v>
          </cell>
          <cell r="B235" t="str">
            <v>TRANSF. A GOBIERNOS EXTRANJEROS P/FINANCIAR GASTOS CTES.</v>
          </cell>
        </row>
        <row r="236">
          <cell r="A236">
            <v>592</v>
          </cell>
          <cell r="B236" t="str">
            <v>TRANSF. A ORGANISMOS INTERNAC. P/ FINANCIAR GASTOS CTES.</v>
          </cell>
        </row>
        <row r="237">
          <cell r="A237">
            <v>593</v>
          </cell>
          <cell r="B237" t="str">
            <v>TRANSF. A ORG. INTERNAC. P/ FINANC. GTOS. DE CAP.</v>
          </cell>
        </row>
        <row r="238">
          <cell r="A238">
            <v>600</v>
          </cell>
          <cell r="B238" t="str">
            <v>ACTIVOS FINANCIEROS</v>
          </cell>
        </row>
        <row r="239">
          <cell r="A239">
            <v>610</v>
          </cell>
          <cell r="B239" t="str">
            <v>APORTES DE CAPITAL</v>
          </cell>
        </row>
        <row r="240">
          <cell r="A240">
            <v>611</v>
          </cell>
          <cell r="B240" t="str">
            <v>APORTES DE CAPITAL A EMPRESAS PRIVADAS</v>
          </cell>
        </row>
        <row r="241">
          <cell r="A241">
            <v>612</v>
          </cell>
          <cell r="B241" t="str">
            <v>APORTES DE CAPITAL A EMPRESAS PUBLICAS NO FINANCIERAS</v>
          </cell>
        </row>
        <row r="242">
          <cell r="A242">
            <v>613</v>
          </cell>
          <cell r="B242" t="str">
            <v>APORTES DE CAPITAL A INSTITUCIONES PUBLICAS FINANCIERAS</v>
          </cell>
        </row>
        <row r="243">
          <cell r="A243">
            <v>614</v>
          </cell>
          <cell r="B243" t="str">
            <v>APORTES DE CAPITAL A ORGANIZACIONES DEL SECTOR EXTERNO</v>
          </cell>
        </row>
        <row r="244">
          <cell r="A244">
            <v>616</v>
          </cell>
          <cell r="B244" t="str">
            <v>APORTES  DE CAPITAL A ORGANISMOS INTERPROVINCIALES</v>
          </cell>
        </row>
        <row r="245">
          <cell r="A245">
            <v>620</v>
          </cell>
          <cell r="B245" t="str">
            <v>PRESTAMOS A CORTO PLAZO</v>
          </cell>
        </row>
        <row r="246">
          <cell r="A246">
            <v>621</v>
          </cell>
          <cell r="B246" t="str">
            <v>PRESTAMOS A CORTO PLAZO AL SECTOR PRIVADO</v>
          </cell>
        </row>
        <row r="247">
          <cell r="A247">
            <v>622</v>
          </cell>
          <cell r="B247" t="str">
            <v>PRESTAMOS A C PZO. A LA ADMINISTRACION CENTRAL PROVINCIAL</v>
          </cell>
        </row>
        <row r="248">
          <cell r="A248">
            <v>623</v>
          </cell>
          <cell r="B248" t="str">
            <v>PMOS.A CORTO PLAZO A INST.DESC.DE LA PCIA.</v>
          </cell>
        </row>
        <row r="249">
          <cell r="A249">
            <v>624</v>
          </cell>
          <cell r="B249" t="str">
            <v xml:space="preserve">PMOS.A CORTO PLAZO A INST.DE SEG.SOCIAL DE LA PCIA. </v>
          </cell>
        </row>
        <row r="250">
          <cell r="A250">
            <v>625</v>
          </cell>
          <cell r="B250" t="str">
            <v>PRESTAMOS A CORTO PLAZO A MUNICIPALIDADES</v>
          </cell>
        </row>
        <row r="251">
          <cell r="A251">
            <v>626</v>
          </cell>
          <cell r="B251" t="str">
            <v>PRESTAMOS A CORTO PLAZO A INST.PUBLICAS FINANCIERAS</v>
          </cell>
        </row>
        <row r="252">
          <cell r="A252">
            <v>627</v>
          </cell>
          <cell r="B252" t="str">
            <v>PRESTAMOS A CORTO PLAZO A EMP.PUBLICAS NO FINANCIERAS</v>
          </cell>
        </row>
        <row r="253">
          <cell r="A253">
            <v>628</v>
          </cell>
          <cell r="B253" t="str">
            <v>PRESTAMOS A CORTO PLAZO A ORGANISMOS INTERPROVINCIALES</v>
          </cell>
        </row>
        <row r="254">
          <cell r="A254">
            <v>629</v>
          </cell>
          <cell r="B254" t="str">
            <v>PRESTAMOS A CORTO PLAZO A ORGANIZACIONES DEL SECTOR EXTERNO</v>
          </cell>
        </row>
        <row r="255">
          <cell r="A255">
            <v>630</v>
          </cell>
          <cell r="B255" t="str">
            <v>PRESTAMOS A LARGO PLAZO</v>
          </cell>
        </row>
        <row r="256">
          <cell r="A256">
            <v>631</v>
          </cell>
          <cell r="B256" t="str">
            <v>PRESTAMOS A LARGO PLAZO AL SECTOR PRIVADO</v>
          </cell>
        </row>
        <row r="257">
          <cell r="A257">
            <v>632</v>
          </cell>
          <cell r="B257" t="str">
            <v>PRESTAMOS A LARGO PLAZO A LA ADMINIST.CENTRAL  PROVINCIAL</v>
          </cell>
        </row>
        <row r="258">
          <cell r="A258">
            <v>633</v>
          </cell>
          <cell r="B258" t="str">
            <v>PMOS.A LARGO PLAZO A INST.DESC.DE LA PCIA.</v>
          </cell>
        </row>
        <row r="259">
          <cell r="A259">
            <v>634</v>
          </cell>
          <cell r="B259" t="str">
            <v>PMOS.A LARGO PLAZO A INST.DE SEG.SOCIAL DE LA PCIA.</v>
          </cell>
        </row>
        <row r="260">
          <cell r="A260">
            <v>635</v>
          </cell>
          <cell r="B260" t="str">
            <v>PMOS.A LARGO PLAZO A MUN.Y A OTRAS PCIAS.</v>
          </cell>
        </row>
        <row r="261">
          <cell r="A261">
            <v>636</v>
          </cell>
          <cell r="B261" t="str">
            <v>PMOS.A LARGO PLAZO A INST.PUBLICAS FINANCIERAS</v>
          </cell>
        </row>
        <row r="262">
          <cell r="A262">
            <v>637</v>
          </cell>
          <cell r="B262" t="str">
            <v>PMOS.A LARGO PLAZO A EMP.PUBL.NO FINANCIERAS</v>
          </cell>
        </row>
        <row r="263">
          <cell r="A263">
            <v>638</v>
          </cell>
          <cell r="B263" t="str">
            <v>PRESTAMOS A LARGO PLAZO A ORGANISMOS INTERPROVINCIALES</v>
          </cell>
        </row>
        <row r="264">
          <cell r="A264">
            <v>639</v>
          </cell>
          <cell r="B264" t="str">
            <v>PRESTAMOS A LARGO PLAZO A ORGANIZACIONES DEL SECTOR EXTERNO</v>
          </cell>
        </row>
        <row r="265">
          <cell r="A265">
            <v>640</v>
          </cell>
          <cell r="B265" t="str">
            <v>TITULOS Y VALORES</v>
          </cell>
        </row>
        <row r="266">
          <cell r="A266">
            <v>641</v>
          </cell>
          <cell r="B266" t="str">
            <v>TITULOS Y VALORES A CORTO PLAZO</v>
          </cell>
        </row>
        <row r="267">
          <cell r="A267">
            <v>646</v>
          </cell>
          <cell r="B267" t="str">
            <v>TITULOS Y VALORES A LARGO PLAZO</v>
          </cell>
        </row>
        <row r="268">
          <cell r="A268">
            <v>650</v>
          </cell>
          <cell r="B268" t="str">
            <v>INCREMENTO DE DISPONIBILIDADES</v>
          </cell>
        </row>
        <row r="269">
          <cell r="A269">
            <v>651</v>
          </cell>
          <cell r="B269" t="str">
            <v>INCREMENTO DE CAJA Y BANCOS</v>
          </cell>
        </row>
        <row r="270">
          <cell r="A270">
            <v>652</v>
          </cell>
          <cell r="B270" t="str">
            <v>INCREMENTO DE INVERSIONES FINANCIERAS TEMPORARIAS</v>
          </cell>
        </row>
        <row r="271">
          <cell r="A271">
            <v>653</v>
          </cell>
          <cell r="B271" t="str">
            <v>VALES ALIMENTARIOS</v>
          </cell>
        </row>
        <row r="272">
          <cell r="A272">
            <v>660</v>
          </cell>
          <cell r="B272" t="str">
            <v>INCREMENTO DE CUENTAS A COBRAR</v>
          </cell>
        </row>
        <row r="273">
          <cell r="A273">
            <v>661</v>
          </cell>
          <cell r="B273" t="str">
            <v>INCREMENTO DE CTAS.A COBRAR COMERCIALES A CORTO PZO.</v>
          </cell>
        </row>
        <row r="274">
          <cell r="A274">
            <v>662</v>
          </cell>
          <cell r="B274" t="str">
            <v>INCREMENTO DE OTRAS CUENTAS A COBRAR A CORTO PLAZO</v>
          </cell>
        </row>
        <row r="275">
          <cell r="A275">
            <v>666</v>
          </cell>
          <cell r="B275" t="str">
            <v>INCREMENTO DE CTAS.A COBRAR COMERCIALES A LARGO PZO.</v>
          </cell>
        </row>
        <row r="276">
          <cell r="A276">
            <v>667</v>
          </cell>
          <cell r="B276" t="str">
            <v>INCREMENTO DE OTRAS CUENTAS A COBRAR A LARGO PLAZO</v>
          </cell>
        </row>
        <row r="277">
          <cell r="A277">
            <v>670</v>
          </cell>
          <cell r="B277" t="str">
            <v>INCREMENTO DE DOCUMENTOS A COBRAR</v>
          </cell>
        </row>
        <row r="278">
          <cell r="A278">
            <v>671</v>
          </cell>
          <cell r="B278" t="str">
            <v>INCREMENTO DE DTOS.COMERCIALES A COBRAR A CORTO PZO.</v>
          </cell>
        </row>
        <row r="279">
          <cell r="A279">
            <v>672</v>
          </cell>
          <cell r="B279" t="str">
            <v>INCREMENTO DE OTROS DTOS.A COBRAR A CORTO PZO.</v>
          </cell>
        </row>
        <row r="280">
          <cell r="A280">
            <v>676</v>
          </cell>
          <cell r="B280" t="str">
            <v>INCREMENTO DE DTOS.COMERCIALES A COBRAR A LARGO PZO.</v>
          </cell>
        </row>
        <row r="281">
          <cell r="A281">
            <v>677</v>
          </cell>
          <cell r="B281" t="str">
            <v>INCREMENTO DE OTROS DTOS.A COBRAR A LARGO PLAZO</v>
          </cell>
        </row>
        <row r="282">
          <cell r="A282">
            <v>680</v>
          </cell>
          <cell r="B282" t="str">
            <v>INCREMENTO DE ACT.DIF.Y ADELANTOS A PROV.Y CONTRATISTAS</v>
          </cell>
        </row>
        <row r="283">
          <cell r="A283">
            <v>681</v>
          </cell>
          <cell r="B283" t="str">
            <v>INCREMENTO DE ACTIVOS DIFERIDOS A CORTO PLAZO</v>
          </cell>
        </row>
        <row r="284">
          <cell r="A284">
            <v>682</v>
          </cell>
          <cell r="B284" t="str">
            <v>ADELANTOS A PROVEEDORES Y CONTRATISTAS A CORTO PLAZO</v>
          </cell>
        </row>
        <row r="285">
          <cell r="A285">
            <v>686</v>
          </cell>
          <cell r="B285" t="str">
            <v>INCREMENTO DE ACTIVOS DIFERIDOS A LARGO PLAZO</v>
          </cell>
        </row>
        <row r="286">
          <cell r="A286">
            <v>687</v>
          </cell>
          <cell r="B286" t="str">
            <v>ADELANTOS A PROVEEDORES Y CONTRATISTAS A LARGO PLAZO</v>
          </cell>
        </row>
        <row r="287">
          <cell r="A287">
            <v>690</v>
          </cell>
          <cell r="B287" t="str">
            <v>OTROS PRESTAMOS Y GARANTIAS</v>
          </cell>
        </row>
        <row r="288">
          <cell r="A288">
            <v>691</v>
          </cell>
          <cell r="B288" t="str">
            <v>PRESTAMOS CONTINGENTES</v>
          </cell>
        </row>
        <row r="289">
          <cell r="A289">
            <v>692</v>
          </cell>
          <cell r="B289" t="str">
            <v>GARANTIAS CONTINGENTES</v>
          </cell>
        </row>
        <row r="290">
          <cell r="A290">
            <v>699</v>
          </cell>
          <cell r="B290" t="str">
            <v>OTROS GASTOS CONTINGENTES</v>
          </cell>
        </row>
        <row r="291">
          <cell r="A291">
            <v>700</v>
          </cell>
          <cell r="B291" t="str">
            <v>SERVICIO DE LA DEUDA Y DISMINUCION DE OTROS PASIVOS</v>
          </cell>
        </row>
        <row r="292">
          <cell r="A292">
            <v>710</v>
          </cell>
          <cell r="B292" t="str">
            <v>SERVICIO DE LA DEUDA INTERNA</v>
          </cell>
        </row>
        <row r="293">
          <cell r="A293">
            <v>711</v>
          </cell>
          <cell r="B293" t="str">
            <v>INTERESES DE LA DEUDA INTERNA A CORTO PLAZO</v>
          </cell>
        </row>
        <row r="294">
          <cell r="A294">
            <v>712</v>
          </cell>
          <cell r="B294" t="str">
            <v>AMORTIZACION DE LA DEUDA INTERNA A CORTO PLAZO</v>
          </cell>
        </row>
        <row r="295">
          <cell r="A295">
            <v>713</v>
          </cell>
          <cell r="B295" t="str">
            <v>COMISIONES Y OTROS GTOS.DE LA DEUDA INTERNA A CORTO PZO.</v>
          </cell>
        </row>
        <row r="296">
          <cell r="A296">
            <v>716</v>
          </cell>
          <cell r="B296" t="str">
            <v>INTERESES DE LA DEUDA INTERNA A LARGO PLAZO</v>
          </cell>
        </row>
        <row r="297">
          <cell r="A297">
            <v>717</v>
          </cell>
          <cell r="B297" t="str">
            <v>AMORTIZACION DE LA DEUDA INTERNA A LARGO PLAZO</v>
          </cell>
        </row>
        <row r="298">
          <cell r="A298">
            <v>718</v>
          </cell>
          <cell r="B298" t="str">
            <v>COMISIONES Y OTROS GTOS.DE LA DEUDA INTERNA A LARGO PZO.</v>
          </cell>
        </row>
        <row r="299">
          <cell r="A299">
            <v>720</v>
          </cell>
          <cell r="B299" t="str">
            <v>SERVICIO DE LA DEUDA EXTERNA</v>
          </cell>
        </row>
        <row r="300">
          <cell r="A300">
            <v>721</v>
          </cell>
          <cell r="B300" t="str">
            <v>INTERESES DE LA DEUDA EXTERNA A CORTO PLAZO</v>
          </cell>
        </row>
        <row r="301">
          <cell r="A301">
            <v>722</v>
          </cell>
          <cell r="B301" t="str">
            <v>AMORTIZACION DE LA DEUDA EXTERNA A CORTO PLAZO</v>
          </cell>
        </row>
        <row r="302">
          <cell r="A302">
            <v>723</v>
          </cell>
          <cell r="B302" t="str">
            <v>COMISIONES Y OTROS GTOS.DE LA DEUDA EXTERNA A CORTO PZO.</v>
          </cell>
        </row>
        <row r="303">
          <cell r="A303">
            <v>726</v>
          </cell>
          <cell r="B303" t="str">
            <v>INTERESES DE LA DEUDA EXTERNA A LARGO PLAZO</v>
          </cell>
        </row>
        <row r="304">
          <cell r="A304">
            <v>727</v>
          </cell>
          <cell r="B304" t="str">
            <v>AMORTIZACION DE LA DEUDA EXTERNA A LARGO PLAZO</v>
          </cell>
        </row>
        <row r="305">
          <cell r="A305">
            <v>728</v>
          </cell>
          <cell r="B305" t="str">
            <v>COMISIONES Y OTROS GTOS.DE LA DEUDA EXTERNA A LARGO PZO.</v>
          </cell>
        </row>
        <row r="306">
          <cell r="A306">
            <v>730</v>
          </cell>
          <cell r="B306" t="str">
            <v>INTERESES POR PRESTAMOS RECIBIDOS</v>
          </cell>
        </row>
        <row r="307">
          <cell r="A307">
            <v>731</v>
          </cell>
          <cell r="B307" t="str">
            <v>INTERESES POR PRESTAMOS DEL SECTOR PRIVADO</v>
          </cell>
        </row>
        <row r="308">
          <cell r="A308">
            <v>732</v>
          </cell>
          <cell r="B308" t="str">
            <v>INTERESES POR PRESTAMOS DE LA ADMINIST.CENTRAL  PROVINCIAL</v>
          </cell>
        </row>
        <row r="309">
          <cell r="A309">
            <v>733</v>
          </cell>
          <cell r="B309" t="str">
            <v>INTERESES POR PRESTAMOS DE INST.DESC.DE LA PCIA.</v>
          </cell>
        </row>
        <row r="310">
          <cell r="A310">
            <v>734</v>
          </cell>
          <cell r="B310" t="str">
            <v>INTERESES POR PRESTAMOS DE INST.DE  SEG.SOCIAL DE LA PCIA.</v>
          </cell>
        </row>
        <row r="311">
          <cell r="A311">
            <v>735</v>
          </cell>
          <cell r="B311" t="str">
            <v>INTERESES POR PRESTAMOS DEL GOBIERNO NACIONAL</v>
          </cell>
        </row>
        <row r="312">
          <cell r="A312">
            <v>736</v>
          </cell>
          <cell r="B312" t="str">
            <v>INTERESES POR PRESTAMOS DE OTRAS PCIAS.Y DE MUN.</v>
          </cell>
        </row>
        <row r="313">
          <cell r="A313">
            <v>737</v>
          </cell>
          <cell r="B313" t="str">
            <v>INTERESES POR PRESTAMOS DE  EMP.PUBLICAS DE LA PCIA.</v>
          </cell>
        </row>
        <row r="314">
          <cell r="A314">
            <v>738</v>
          </cell>
          <cell r="B314" t="str">
            <v>INTERESES POR PRESTAMOS DE ORGANISMOS INTERPROVINCIALES</v>
          </cell>
        </row>
        <row r="315">
          <cell r="A315">
            <v>739</v>
          </cell>
          <cell r="B315" t="str">
            <v>INTERESES POR PRESTAMOS DEL SECTOR EXTERNO</v>
          </cell>
        </row>
        <row r="316">
          <cell r="A316">
            <v>740</v>
          </cell>
          <cell r="B316" t="str">
            <v>DISMINUCION DE PRESTAMOS A CORTO PLAZO</v>
          </cell>
        </row>
        <row r="317">
          <cell r="A317">
            <v>741</v>
          </cell>
          <cell r="B317" t="str">
            <v>PRESTAMOS RECIBIDOS DEL SECTOR PRIVADO</v>
          </cell>
        </row>
        <row r="318">
          <cell r="A318">
            <v>742</v>
          </cell>
          <cell r="B318" t="str">
            <v>PRESTAMOS RECIBIDOS DE LA ADM.CENTRAL PROVINCIAL</v>
          </cell>
        </row>
        <row r="319">
          <cell r="A319">
            <v>743</v>
          </cell>
          <cell r="B319" t="str">
            <v>PRESTAMOS RECIBIDOS DE INST.DESC.DE LA PCIA.</v>
          </cell>
        </row>
        <row r="320">
          <cell r="A320">
            <v>744</v>
          </cell>
          <cell r="B320" t="str">
            <v>PRESTAMOS RECIBIDOS DE INST.DE SEG.SOCIAL DE LA PCIA.</v>
          </cell>
        </row>
        <row r="321">
          <cell r="A321">
            <v>745</v>
          </cell>
          <cell r="B321" t="str">
            <v>PRESTAMOS RECIBIDOS DEL GOBIERNO NACIONAL</v>
          </cell>
        </row>
        <row r="322">
          <cell r="A322">
            <v>746</v>
          </cell>
          <cell r="B322" t="str">
            <v>PRESTAMOS RECIBIDOS DE OTRAS PCIAS.Y DE MUNICIPALIDADES</v>
          </cell>
        </row>
        <row r="323">
          <cell r="A323">
            <v>747</v>
          </cell>
          <cell r="B323" t="str">
            <v>PRESTAMOS  RECIBIDOS DE EMPRESAS PUBLICAS DE LA PCIA.</v>
          </cell>
        </row>
        <row r="324">
          <cell r="A324">
            <v>748</v>
          </cell>
          <cell r="B324" t="str">
            <v>PRESTAMOS RECIBIDOS DE ORGANISMOS INTERPROVINCIALES</v>
          </cell>
        </row>
        <row r="325">
          <cell r="A325">
            <v>749</v>
          </cell>
          <cell r="B325" t="str">
            <v>PRESTAMOS RECIBIDOS DEL SECTOR EXTERNO</v>
          </cell>
        </row>
        <row r="326">
          <cell r="A326">
            <v>750</v>
          </cell>
          <cell r="B326" t="str">
            <v>DISMINUCION DE PRESTAMOS A LARGO PLAZO</v>
          </cell>
        </row>
        <row r="327">
          <cell r="A327">
            <v>751</v>
          </cell>
          <cell r="B327" t="str">
            <v>PRESTAMOS RECIBIDOS DEL SECTOR PRIVADO</v>
          </cell>
        </row>
        <row r="328">
          <cell r="A328">
            <v>752</v>
          </cell>
          <cell r="B328" t="str">
            <v>PRESTAMOS RECIBIDOS DE LA ADM.CENTRAL PROVINCIAL</v>
          </cell>
        </row>
        <row r="329">
          <cell r="A329">
            <v>753</v>
          </cell>
          <cell r="B329" t="str">
            <v>PRESTAMOS RECIBIDOS DE INST.DESC.DE LA PCIA.</v>
          </cell>
        </row>
        <row r="330">
          <cell r="A330">
            <v>754</v>
          </cell>
          <cell r="B330" t="str">
            <v>PRESTAMOS RECIBIDOS DE INST.DE SEG.SOCIAL DE LA PCIA.</v>
          </cell>
        </row>
        <row r="331">
          <cell r="A331">
            <v>755</v>
          </cell>
          <cell r="B331" t="str">
            <v>PRESTAMOS RECIBIDOS DEL GOBIERNO NACIONAL</v>
          </cell>
        </row>
        <row r="332">
          <cell r="A332">
            <v>756</v>
          </cell>
          <cell r="B332" t="str">
            <v>PRESTAMOS RECIBIDOS DE OTRAS PCIAS.Y DE MUNICIPALIDADES</v>
          </cell>
        </row>
        <row r="333">
          <cell r="A333">
            <v>757</v>
          </cell>
          <cell r="B333" t="str">
            <v>PRESTAMOS RECIBIDOS DE EMPRESAS PUBLICAS DE LA PCIA.</v>
          </cell>
        </row>
        <row r="334">
          <cell r="A334">
            <v>758</v>
          </cell>
          <cell r="B334" t="str">
            <v>PRESTAMOS RECIBIDOS DE ORGANISMOS INTERPROVINCIALES</v>
          </cell>
        </row>
        <row r="335">
          <cell r="A335">
            <v>759</v>
          </cell>
          <cell r="B335" t="str">
            <v>PRESTAMOS RECIBIDOS DEL SECTOR EXTERNO</v>
          </cell>
        </row>
        <row r="336">
          <cell r="A336">
            <v>760</v>
          </cell>
          <cell r="B336" t="str">
            <v>DISMINUCION DE CUENTAS Y DOCUMENTOS A PAGAR</v>
          </cell>
        </row>
        <row r="337">
          <cell r="A337">
            <v>761</v>
          </cell>
          <cell r="B337" t="str">
            <v>DISMINUCION DE CUENTAS A PAGAR COMERCIALES A CORTO PZO.</v>
          </cell>
        </row>
        <row r="338">
          <cell r="A338">
            <v>762</v>
          </cell>
          <cell r="B338" t="str">
            <v>DISMINUCION DE OTRAS CUENTAS A PAGAR A CORTO PLAZO</v>
          </cell>
        </row>
        <row r="339">
          <cell r="A339">
            <v>763</v>
          </cell>
          <cell r="B339" t="str">
            <v>DISMINUCION DE DOC.A PAGAR COMERCIALES A CORTO PLAZO</v>
          </cell>
        </row>
        <row r="340">
          <cell r="A340">
            <v>764</v>
          </cell>
          <cell r="B340" t="str">
            <v>DISMINUCION DE OTROS DOCUMENTOS A PAGAR A CORTO PLAZO</v>
          </cell>
        </row>
        <row r="341">
          <cell r="A341">
            <v>766</v>
          </cell>
          <cell r="B341" t="str">
            <v>DISMINUCION DE CUENTAS A PAGAR COMERCIALES A LARGO PZO.</v>
          </cell>
        </row>
        <row r="342">
          <cell r="A342">
            <v>767</v>
          </cell>
          <cell r="B342" t="str">
            <v>DISMINUCION DE OTRAS CUENTAS A PAGAR A LARGO PLAZO</v>
          </cell>
        </row>
        <row r="343">
          <cell r="A343">
            <v>768</v>
          </cell>
          <cell r="B343" t="str">
            <v>DISMINUCION DE DOC.A PAGAR COMERCIALES A LARGO PLAZO</v>
          </cell>
        </row>
        <row r="344">
          <cell r="A344">
            <v>769</v>
          </cell>
          <cell r="B344" t="str">
            <v>DISMINUCION DE OTROS DOCUMENTOS A PAGAR A LARGO PLAZO</v>
          </cell>
        </row>
        <row r="345">
          <cell r="A345">
            <v>770</v>
          </cell>
          <cell r="B345" t="str">
            <v>DISMINUCION DE DEPOSITOS EN INSTITUCIONES FINANCIERAS</v>
          </cell>
        </row>
        <row r="346">
          <cell r="A346">
            <v>771</v>
          </cell>
          <cell r="B346" t="str">
            <v>DISMINUCION DE DEPOSITOS A LA VISTA</v>
          </cell>
        </row>
        <row r="347">
          <cell r="A347">
            <v>772</v>
          </cell>
          <cell r="B347" t="str">
            <v>DISMINUCION DE DEPOSITOS EN CAJA DE AHORRO Y A PLAZO FIJO</v>
          </cell>
        </row>
        <row r="348">
          <cell r="A348">
            <v>780</v>
          </cell>
          <cell r="B348" t="str">
            <v>DISMINUCION DE OTROS PASIVOS</v>
          </cell>
        </row>
        <row r="349">
          <cell r="A349">
            <v>781</v>
          </cell>
          <cell r="B349" t="str">
            <v>DISMINUCION DE PASIVOS DIFERIDOS A CORTO PLAZO</v>
          </cell>
        </row>
        <row r="350">
          <cell r="A350">
            <v>782</v>
          </cell>
          <cell r="B350" t="str">
            <v>DISMINUCION DE PREVISIONES PARA CUENTAS INCOBRABLES</v>
          </cell>
        </row>
        <row r="351">
          <cell r="A351">
            <v>783</v>
          </cell>
          <cell r="B351" t="str">
            <v>DISMINUCION DE PREVISIONES PARA AUTOSEGUROS</v>
          </cell>
        </row>
        <row r="352">
          <cell r="A352">
            <v>784</v>
          </cell>
          <cell r="B352" t="str">
            <v>DISMINUCION DE PROVISIONES</v>
          </cell>
        </row>
        <row r="353">
          <cell r="A353">
            <v>785</v>
          </cell>
          <cell r="B353" t="str">
            <v>DISMINUCION DE RESERVAS TECNICAS</v>
          </cell>
        </row>
        <row r="354">
          <cell r="A354">
            <v>786</v>
          </cell>
          <cell r="B354" t="str">
            <v>DISMINUCION DE PASIVOS DIFERIDOS A LARGO PLAZO</v>
          </cell>
        </row>
        <row r="355">
          <cell r="A355">
            <v>790</v>
          </cell>
          <cell r="B355" t="str">
            <v>CONVERSION DE LA DEUDA</v>
          </cell>
        </row>
        <row r="356">
          <cell r="A356">
            <v>791</v>
          </cell>
          <cell r="B356" t="str">
            <v xml:space="preserve">CONV.DE LA DEUDA INT.A LARGO PZO.EN DEUDA INT.A CORTO PZO. </v>
          </cell>
        </row>
        <row r="357">
          <cell r="A357">
            <v>792</v>
          </cell>
          <cell r="B357" t="str">
            <v>CONV.DE LA DEUDA EXT.A LARGO PZO.EN DEUDA EXT.ACORTO PZO.</v>
          </cell>
        </row>
        <row r="358">
          <cell r="A358">
            <v>793</v>
          </cell>
          <cell r="B358" t="str">
            <v xml:space="preserve">CONV.DE PMOS.INT.A LARGO PZO.EN PMOS.INT.A CORTO PZO.  </v>
          </cell>
        </row>
        <row r="359">
          <cell r="A359">
            <v>794</v>
          </cell>
          <cell r="B359" t="str">
            <v xml:space="preserve">CONV.DE PMOS.EXT.A LARGO PZO.EN PMOS.CORTO PZO. </v>
          </cell>
        </row>
        <row r="360">
          <cell r="A360">
            <v>799</v>
          </cell>
          <cell r="B360" t="str">
            <v>SERVICIOS DE LA DEUDA A CLASIFICAR</v>
          </cell>
        </row>
        <row r="361">
          <cell r="A361">
            <v>800</v>
          </cell>
          <cell r="B361" t="str">
            <v>OTROS GASTOS</v>
          </cell>
        </row>
        <row r="362">
          <cell r="A362">
            <v>810</v>
          </cell>
          <cell r="B362" t="str">
            <v>COBERTURA DE SERVICIOS DE SALUD</v>
          </cell>
        </row>
        <row r="363">
          <cell r="A363">
            <v>811</v>
          </cell>
          <cell r="B363" t="str">
            <v>POR ASISTENCIA MEDICA</v>
          </cell>
        </row>
        <row r="364">
          <cell r="A364">
            <v>812</v>
          </cell>
          <cell r="B364" t="str">
            <v>POR GASTOS SANATORIALES</v>
          </cell>
        </row>
        <row r="365">
          <cell r="A365">
            <v>813</v>
          </cell>
          <cell r="B365" t="str">
            <v>POR SERVICIOS DE LABORATORIOS Y ANALISIS CLINICOS</v>
          </cell>
        </row>
        <row r="366">
          <cell r="A366">
            <v>814</v>
          </cell>
          <cell r="B366" t="str">
            <v>POR SERVICIOS ODONTOLOGICOS</v>
          </cell>
        </row>
        <row r="367">
          <cell r="A367">
            <v>815</v>
          </cell>
          <cell r="B367" t="str">
            <v>POR PROVISION DE MEDICAMENTOS</v>
          </cell>
        </row>
        <row r="368">
          <cell r="A368">
            <v>816</v>
          </cell>
          <cell r="B368" t="str">
            <v>POR SERVICIOS DE RADIOLOGIA</v>
          </cell>
        </row>
        <row r="369">
          <cell r="A369">
            <v>817</v>
          </cell>
          <cell r="B369" t="str">
            <v>POR MEDICINA PREVENTIVA INTEGRAL</v>
          </cell>
        </row>
        <row r="370">
          <cell r="A370">
            <v>819</v>
          </cell>
          <cell r="B370" t="str">
            <v>POR COBERTURA DE OTRAS PRESTACIONES</v>
          </cell>
        </row>
        <row r="371">
          <cell r="A371">
            <v>820</v>
          </cell>
          <cell r="B371" t="str">
            <v>DEPRECIACION Y AMORTIZACION</v>
          </cell>
        </row>
        <row r="372">
          <cell r="A372">
            <v>821</v>
          </cell>
          <cell r="B372" t="str">
            <v>DEPRECIACION DEL ACTIVO FIJO</v>
          </cell>
        </row>
        <row r="373">
          <cell r="A373">
            <v>822</v>
          </cell>
          <cell r="B373" t="str">
            <v>AMORTIZACION DEL ACTIVO INTANGIBLE</v>
          </cell>
        </row>
        <row r="374">
          <cell r="A374">
            <v>830</v>
          </cell>
          <cell r="B374" t="str">
            <v>DESCUENTOS Y BONIFICACIONES</v>
          </cell>
        </row>
        <row r="375">
          <cell r="A375">
            <v>831</v>
          </cell>
          <cell r="B375" t="str">
            <v>DESCUENTOS POR VENTAS</v>
          </cell>
        </row>
        <row r="376">
          <cell r="A376">
            <v>832</v>
          </cell>
          <cell r="B376" t="str">
            <v>BONIFICACIONES POR VENTAS</v>
          </cell>
        </row>
        <row r="377">
          <cell r="A377">
            <v>833</v>
          </cell>
          <cell r="B377" t="str">
            <v>COMISIONES POR VENTAS</v>
          </cell>
        </row>
        <row r="378">
          <cell r="A378">
            <v>834</v>
          </cell>
          <cell r="B378" t="str">
            <v>PAGO DE PREMIOS</v>
          </cell>
        </row>
        <row r="379">
          <cell r="A379">
            <v>835</v>
          </cell>
          <cell r="B379" t="str">
            <v>RESTITUCIÓN DE INGRESOS COBRADOS EN FORMA INDEBIDA</v>
          </cell>
        </row>
        <row r="380">
          <cell r="A380">
            <v>840</v>
          </cell>
          <cell r="B380" t="str">
            <v>OTRAS PERDIDAS</v>
          </cell>
        </row>
        <row r="381">
          <cell r="A381">
            <v>841</v>
          </cell>
          <cell r="B381" t="str">
            <v>CUENTAS INCOBRABLES</v>
          </cell>
        </row>
        <row r="382">
          <cell r="A382">
            <v>842</v>
          </cell>
          <cell r="B382" t="str">
            <v>PERDIDA DE INVENTARIOS</v>
          </cell>
        </row>
        <row r="383">
          <cell r="A383">
            <v>843</v>
          </cell>
          <cell r="B383" t="str">
            <v>AUTOSEGURO</v>
          </cell>
        </row>
        <row r="384">
          <cell r="A384">
            <v>844</v>
          </cell>
          <cell r="B384" t="str">
            <v>PERDIDA EN OPERACIONES CAMBIARIAS</v>
          </cell>
        </row>
        <row r="385">
          <cell r="A385">
            <v>845</v>
          </cell>
          <cell r="B385" t="str">
            <v>PERDIDA EN VENTA DE ACTIVOS</v>
          </cell>
        </row>
        <row r="386">
          <cell r="A386">
            <v>846</v>
          </cell>
          <cell r="B386" t="str">
            <v>OTRAS PERDIDAS DE OPERACION</v>
          </cell>
        </row>
        <row r="387">
          <cell r="A387">
            <v>847</v>
          </cell>
          <cell r="B387" t="str">
            <v>OTRAS PERDIDAS AJENAS A LA OPERACION</v>
          </cell>
        </row>
        <row r="388">
          <cell r="A388">
            <v>848</v>
          </cell>
          <cell r="B388" t="str">
            <v>RESERVAS TECNICAS</v>
          </cell>
        </row>
        <row r="389">
          <cell r="A389">
            <v>849</v>
          </cell>
          <cell r="B389" t="str">
            <v>PERDIDAS POR EMISION DE VALORES PUBLICOS BAJO LA PAR</v>
          </cell>
        </row>
        <row r="390">
          <cell r="A390">
            <v>850</v>
          </cell>
          <cell r="B390" t="str">
            <v>DISMINUCION DEL PATRIMONIO</v>
          </cell>
        </row>
        <row r="391">
          <cell r="A391">
            <v>851</v>
          </cell>
          <cell r="B391" t="str">
            <v>DISMINUCION DEL CAPITAL</v>
          </cell>
        </row>
        <row r="392">
          <cell r="A392">
            <v>852</v>
          </cell>
          <cell r="B392" t="str">
            <v>DISMINUCION DE LAS RESERVAS</v>
          </cell>
        </row>
        <row r="393">
          <cell r="A393">
            <v>853</v>
          </cell>
          <cell r="B393" t="str">
            <v>DISMINUCION DE LOS RESULTADOS ACUMULADOS</v>
          </cell>
        </row>
        <row r="394">
          <cell r="A394">
            <v>900</v>
          </cell>
          <cell r="B394" t="str">
            <v>GASTOS FIGURATIVOS Y CREDITO ADICIONAL</v>
          </cell>
        </row>
        <row r="395">
          <cell r="A395">
            <v>910</v>
          </cell>
          <cell r="B395" t="str">
            <v>GTOS.FIGURATIVOS DE LA ADM.PCIAL.P/TRANSACCIONES CTES.</v>
          </cell>
        </row>
        <row r="396">
          <cell r="A396">
            <v>911</v>
          </cell>
          <cell r="B396" t="str">
            <v>CONTRIBUCIONES A LA ADMINISTRACION CENTRAL PROVINCIAL</v>
          </cell>
        </row>
        <row r="397">
          <cell r="A397">
            <v>912</v>
          </cell>
          <cell r="B397" t="str">
            <v>CONTRIBUCIONES A INST.DESC.DE LA PCIA.</v>
          </cell>
        </row>
        <row r="398">
          <cell r="A398">
            <v>913</v>
          </cell>
          <cell r="B398" t="str">
            <v>CONTRIBUCIONES A INST.DE SEG.SOCIAL DE LA PCIA.</v>
          </cell>
        </row>
        <row r="399">
          <cell r="A399">
            <v>920</v>
          </cell>
          <cell r="B399" t="str">
            <v>GASTOS FIGURATIVOS DE LA ADM.PCIAL.P/TRANS.DE CAPITAL</v>
          </cell>
        </row>
        <row r="400">
          <cell r="A400">
            <v>921</v>
          </cell>
          <cell r="B400" t="str">
            <v>CONTRIBUCIONES A LA ADMINISTRACION CENTRAL PROVINCIAL</v>
          </cell>
        </row>
        <row r="401">
          <cell r="A401">
            <v>922</v>
          </cell>
          <cell r="B401" t="str">
            <v>CONTRIBUCIONES A INST.DESC.DE LA PCIA.</v>
          </cell>
        </row>
        <row r="402">
          <cell r="A402">
            <v>923</v>
          </cell>
          <cell r="B402" t="str">
            <v>CONTRIBUCIONES A INST.DE SEG.SOCIAL DE LA PCIA.</v>
          </cell>
        </row>
        <row r="403">
          <cell r="A403">
            <v>930</v>
          </cell>
          <cell r="B403" t="str">
            <v>GASTOS FIGURATIVOS DE LA ADM.PCIAL.P/APLIC.FINANCIERAS</v>
          </cell>
        </row>
        <row r="404">
          <cell r="A404">
            <v>931</v>
          </cell>
          <cell r="B404" t="str">
            <v>CONTRIBUCIONES A LA ADMINISTRACION CENTRAL DE LA PCIA.</v>
          </cell>
        </row>
        <row r="405">
          <cell r="A405">
            <v>932</v>
          </cell>
          <cell r="B405" t="str">
            <v>CONTRIBUCIONES A INST.DESC.DE LA PCIA.</v>
          </cell>
        </row>
        <row r="406">
          <cell r="A406">
            <v>933</v>
          </cell>
          <cell r="B406" t="str">
            <v>CONTRIBUCIONES A INST.DE SEG.SOCIAL DE LA PCIA.</v>
          </cell>
        </row>
        <row r="407">
          <cell r="A407">
            <v>933</v>
          </cell>
          <cell r="B407" t="str">
            <v>CONTRIBUCIONES A INST.DE SEG.SOCIAL DE LA PCIA.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selection activeCell="I33" sqref="I33"/>
    </sheetView>
  </sheetViews>
  <sheetFormatPr baseColWidth="10" defaultRowHeight="12.75" x14ac:dyDescent="0.2"/>
  <cols>
    <col min="1" max="1" width="8" style="12" customWidth="1"/>
    <col min="2" max="2" width="11.28515625" style="12" customWidth="1"/>
    <col min="3" max="3" width="45.42578125" style="12" customWidth="1"/>
    <col min="4" max="4" width="19.5703125" style="13" customWidth="1"/>
    <col min="5" max="6" width="17.7109375" style="13" customWidth="1"/>
    <col min="7" max="7" width="20.28515625" style="13" customWidth="1"/>
    <col min="8" max="9" width="11.42578125" style="12" customWidth="1"/>
    <col min="10" max="10" width="13" style="12" customWidth="1"/>
    <col min="11" max="16384" width="11.42578125" style="12"/>
  </cols>
  <sheetData>
    <row r="1" spans="1:10" s="5" customFormat="1" ht="16.5" x14ac:dyDescent="0.3">
      <c r="A1" s="1" t="s">
        <v>0</v>
      </c>
      <c r="B1" s="1"/>
      <c r="C1" s="2"/>
      <c r="D1" s="3"/>
      <c r="E1" s="3"/>
      <c r="F1" s="3"/>
      <c r="G1" s="4" t="s">
        <v>1</v>
      </c>
    </row>
    <row r="2" spans="1:10" s="5" customFormat="1" ht="16.5" x14ac:dyDescent="0.3">
      <c r="D2" s="6"/>
      <c r="E2" s="6"/>
      <c r="F2" s="6"/>
      <c r="G2" s="7" t="s">
        <v>2</v>
      </c>
    </row>
    <row r="3" spans="1:10" s="8" customFormat="1" x14ac:dyDescent="0.2">
      <c r="A3" s="218" t="s">
        <v>3</v>
      </c>
      <c r="B3" s="218"/>
      <c r="C3" s="218"/>
      <c r="D3" s="218"/>
      <c r="E3" s="218"/>
      <c r="F3" s="218"/>
      <c r="G3" s="218"/>
    </row>
    <row r="4" spans="1:10" s="8" customFormat="1" x14ac:dyDescent="0.2">
      <c r="A4" s="218" t="s">
        <v>4</v>
      </c>
      <c r="B4" s="218"/>
      <c r="C4" s="218"/>
      <c r="D4" s="218"/>
      <c r="E4" s="218"/>
      <c r="F4" s="218"/>
      <c r="G4" s="218"/>
    </row>
    <row r="5" spans="1:10" s="11" customFormat="1" ht="8.4499999999999993" customHeight="1" thickBot="1" x14ac:dyDescent="0.25">
      <c r="A5" s="9"/>
      <c r="B5" s="9"/>
      <c r="C5" s="9"/>
      <c r="D5" s="10"/>
      <c r="E5" s="10"/>
      <c r="F5" s="10"/>
      <c r="G5" s="10"/>
    </row>
    <row r="6" spans="1:10" ht="6" customHeight="1" x14ac:dyDescent="0.2">
      <c r="B6" s="11"/>
    </row>
    <row r="7" spans="1:10" s="18" customFormat="1" x14ac:dyDescent="0.2">
      <c r="A7" s="14"/>
      <c r="B7" s="15"/>
      <c r="C7" s="15"/>
      <c r="D7" s="16"/>
      <c r="E7" s="16"/>
      <c r="F7" s="16"/>
      <c r="G7" s="17"/>
      <c r="H7" s="8"/>
      <c r="I7" s="8"/>
      <c r="J7" s="8"/>
    </row>
    <row r="8" spans="1:10" ht="6" customHeight="1" x14ac:dyDescent="0.2">
      <c r="A8" s="19"/>
      <c r="B8" s="20"/>
      <c r="C8" s="21"/>
      <c r="D8" s="22"/>
      <c r="E8" s="22"/>
      <c r="F8" s="22"/>
      <c r="G8" s="23"/>
      <c r="H8" s="11"/>
      <c r="I8" s="11"/>
      <c r="J8" s="11"/>
    </row>
    <row r="9" spans="1:10" s="28" customFormat="1" x14ac:dyDescent="0.2">
      <c r="A9" s="24" t="s">
        <v>5</v>
      </c>
      <c r="B9" s="25"/>
      <c r="C9" s="25"/>
      <c r="D9" s="26"/>
      <c r="E9" s="26"/>
      <c r="F9" s="26"/>
      <c r="G9" s="27"/>
      <c r="H9" s="25"/>
      <c r="I9" s="25"/>
      <c r="J9" s="25"/>
    </row>
    <row r="10" spans="1:10" s="28" customFormat="1" x14ac:dyDescent="0.2">
      <c r="A10" s="24" t="s">
        <v>6</v>
      </c>
      <c r="B10" s="25"/>
      <c r="C10" s="25"/>
      <c r="D10" s="26"/>
      <c r="E10" s="26"/>
      <c r="F10" s="26"/>
      <c r="G10" s="27"/>
      <c r="H10" s="25"/>
      <c r="I10" s="25"/>
      <c r="J10" s="25"/>
    </row>
    <row r="11" spans="1:10" s="30" customFormat="1" x14ac:dyDescent="0.2">
      <c r="A11" s="29" t="s">
        <v>7</v>
      </c>
      <c r="C11" s="31"/>
      <c r="D11" s="32"/>
      <c r="E11" s="32"/>
      <c r="F11" s="32"/>
      <c r="G11" s="33"/>
    </row>
    <row r="12" spans="1:10" s="28" customFormat="1" x14ac:dyDescent="0.2">
      <c r="A12" s="24" t="s">
        <v>8</v>
      </c>
      <c r="B12" s="25"/>
      <c r="C12" s="25"/>
      <c r="D12" s="26"/>
      <c r="E12" s="26"/>
      <c r="F12" s="26"/>
      <c r="G12" s="27"/>
      <c r="H12" s="25"/>
      <c r="I12" s="25"/>
      <c r="J12" s="25"/>
    </row>
    <row r="13" spans="1:10" s="28" customFormat="1" x14ac:dyDescent="0.2">
      <c r="A13" s="24" t="s">
        <v>9</v>
      </c>
      <c r="B13" s="25"/>
      <c r="C13" s="25"/>
      <c r="D13" s="26"/>
      <c r="E13" s="26"/>
      <c r="F13" s="26"/>
      <c r="G13" s="27"/>
      <c r="H13" s="25"/>
      <c r="I13" s="25"/>
      <c r="J13" s="25"/>
    </row>
    <row r="14" spans="1:10" s="28" customFormat="1" x14ac:dyDescent="0.2">
      <c r="A14" s="24" t="s">
        <v>10</v>
      </c>
      <c r="B14" s="25"/>
      <c r="C14" s="25"/>
      <c r="D14" s="26"/>
      <c r="E14" s="26"/>
      <c r="F14" s="26"/>
      <c r="G14" s="27"/>
      <c r="H14" s="25"/>
      <c r="I14" s="25"/>
      <c r="J14" s="25"/>
    </row>
    <row r="15" spans="1:10" s="28" customFormat="1" x14ac:dyDescent="0.2">
      <c r="A15" s="24" t="s">
        <v>11</v>
      </c>
      <c r="B15" s="25"/>
      <c r="C15" s="25"/>
      <c r="D15" s="26"/>
      <c r="E15" s="26"/>
      <c r="F15" s="26"/>
      <c r="G15" s="27"/>
      <c r="H15" s="25"/>
      <c r="I15" s="25"/>
      <c r="J15" s="25"/>
    </row>
    <row r="16" spans="1:10" s="28" customFormat="1" x14ac:dyDescent="0.2">
      <c r="A16" s="24" t="s">
        <v>12</v>
      </c>
      <c r="B16" s="25"/>
      <c r="C16" s="25"/>
      <c r="D16" s="26"/>
      <c r="E16" s="26"/>
      <c r="F16" s="26"/>
      <c r="G16" s="27"/>
      <c r="H16" s="25"/>
      <c r="I16" s="25"/>
      <c r="J16" s="25"/>
    </row>
    <row r="17" spans="1:10" s="28" customFormat="1" x14ac:dyDescent="0.2">
      <c r="A17" s="24" t="s">
        <v>13</v>
      </c>
      <c r="B17" s="25"/>
      <c r="C17" s="25"/>
      <c r="D17" s="26"/>
      <c r="E17" s="26"/>
      <c r="F17" s="26"/>
      <c r="G17" s="34"/>
      <c r="H17" s="25"/>
      <c r="I17" s="25"/>
      <c r="J17" s="25"/>
    </row>
    <row r="18" spans="1:10" s="28" customFormat="1" ht="13.5" x14ac:dyDescent="0.25">
      <c r="A18" s="35"/>
      <c r="B18" s="36"/>
      <c r="C18" s="36"/>
      <c r="D18" s="37"/>
      <c r="E18" s="37"/>
      <c r="F18" s="37"/>
      <c r="G18" s="38"/>
      <c r="H18" s="25"/>
      <c r="I18" s="25"/>
      <c r="J18" s="25"/>
    </row>
    <row r="19" spans="1:10" s="28" customFormat="1" ht="8.4499999999999993" customHeight="1" x14ac:dyDescent="0.2">
      <c r="A19" s="39"/>
      <c r="B19" s="40"/>
      <c r="C19" s="40"/>
      <c r="D19" s="41"/>
      <c r="E19" s="41"/>
      <c r="F19" s="41"/>
      <c r="G19" s="42"/>
      <c r="H19" s="25"/>
      <c r="I19" s="25"/>
      <c r="J19" s="25"/>
    </row>
    <row r="20" spans="1:10" ht="8.4499999999999993" customHeight="1" x14ac:dyDescent="0.2">
      <c r="B20" s="11"/>
      <c r="C20" s="11"/>
      <c r="D20" s="43"/>
      <c r="E20" s="43"/>
      <c r="F20" s="43"/>
      <c r="G20" s="43"/>
      <c r="H20" s="11"/>
      <c r="I20" s="11"/>
      <c r="J20" s="11"/>
    </row>
    <row r="21" spans="1:10" ht="6.75" customHeight="1" thickBot="1" x14ac:dyDescent="0.25">
      <c r="B21" s="11"/>
      <c r="C21" s="11"/>
      <c r="D21" s="43"/>
      <c r="E21" s="43"/>
      <c r="F21" s="43"/>
      <c r="G21" s="43"/>
      <c r="H21" s="11"/>
      <c r="I21" s="11"/>
      <c r="J21" s="11"/>
    </row>
    <row r="22" spans="1:10" ht="33.75" customHeight="1" thickBot="1" x14ac:dyDescent="0.25">
      <c r="G22" s="44" t="s">
        <v>14</v>
      </c>
    </row>
    <row r="23" spans="1:10" s="18" customFormat="1" ht="13.5" x14ac:dyDescent="0.25">
      <c r="A23" s="45" t="s">
        <v>15</v>
      </c>
      <c r="B23" s="45" t="s">
        <v>15</v>
      </c>
      <c r="C23" s="46" t="s">
        <v>16</v>
      </c>
      <c r="D23" s="47" t="s">
        <v>17</v>
      </c>
      <c r="E23" s="47" t="s">
        <v>18</v>
      </c>
      <c r="F23" s="47" t="s">
        <v>19</v>
      </c>
      <c r="G23" s="219" t="s">
        <v>20</v>
      </c>
    </row>
    <row r="24" spans="1:10" s="18" customFormat="1" ht="27.75" customHeight="1" x14ac:dyDescent="0.2">
      <c r="A24" s="48" t="s">
        <v>21</v>
      </c>
      <c r="B24" s="48" t="s">
        <v>22</v>
      </c>
      <c r="C24" s="49" t="s">
        <v>23</v>
      </c>
      <c r="D24" s="50" t="s">
        <v>24</v>
      </c>
      <c r="E24" s="50" t="s">
        <v>25</v>
      </c>
      <c r="F24" s="51" t="s">
        <v>26</v>
      </c>
      <c r="G24" s="220"/>
    </row>
    <row r="25" spans="1:10" ht="6.75" customHeight="1" x14ac:dyDescent="0.3">
      <c r="A25" s="52"/>
      <c r="B25" s="53"/>
      <c r="C25" s="54"/>
      <c r="D25" s="55"/>
      <c r="E25" s="55"/>
      <c r="F25" s="55"/>
      <c r="G25" s="56"/>
    </row>
    <row r="26" spans="1:10" s="18" customFormat="1" ht="12.75" customHeight="1" x14ac:dyDescent="0.2">
      <c r="A26" s="57">
        <v>110</v>
      </c>
      <c r="C26" s="57" t="s">
        <v>27</v>
      </c>
      <c r="D26" s="58">
        <f>+SUM(D27:D34)</f>
        <v>0</v>
      </c>
      <c r="E26" s="58">
        <f>+SUM(E27:E34)</f>
        <v>0</v>
      </c>
      <c r="F26" s="58">
        <f>+SUM(F27:F34)</f>
        <v>0</v>
      </c>
      <c r="G26" s="59">
        <f>+SUM(G27:G34)</f>
        <v>0</v>
      </c>
    </row>
    <row r="27" spans="1:10" ht="12.75" customHeight="1" x14ac:dyDescent="0.2">
      <c r="A27" s="54"/>
      <c r="B27" s="60">
        <v>111</v>
      </c>
      <c r="C27" s="54" t="s">
        <v>28</v>
      </c>
      <c r="D27" s="55"/>
      <c r="E27" s="55"/>
      <c r="F27" s="61">
        <f>E27*12</f>
        <v>0</v>
      </c>
      <c r="G27" s="59">
        <f>ROUNDUP(F27,-3)</f>
        <v>0</v>
      </c>
    </row>
    <row r="28" spans="1:10" ht="12.75" customHeight="1" x14ac:dyDescent="0.2">
      <c r="A28" s="54"/>
      <c r="B28" s="60">
        <v>112</v>
      </c>
      <c r="C28" s="54" t="s">
        <v>29</v>
      </c>
      <c r="D28" s="55"/>
      <c r="E28" s="55"/>
      <c r="F28" s="61">
        <f>E28*13</f>
        <v>0</v>
      </c>
      <c r="G28" s="59">
        <f t="shared" ref="G28:G34" si="0">ROUNDUP(F28,-3)</f>
        <v>0</v>
      </c>
    </row>
    <row r="29" spans="1:10" ht="12.75" customHeight="1" x14ac:dyDescent="0.2">
      <c r="A29" s="54"/>
      <c r="B29" s="60">
        <v>113</v>
      </c>
      <c r="C29" s="54" t="s">
        <v>30</v>
      </c>
      <c r="D29" s="55"/>
      <c r="E29" s="55"/>
      <c r="F29" s="61">
        <f>E29*13</f>
        <v>0</v>
      </c>
      <c r="G29" s="59">
        <f t="shared" si="0"/>
        <v>0</v>
      </c>
    </row>
    <row r="30" spans="1:10" ht="12.75" customHeight="1" x14ac:dyDescent="0.2">
      <c r="A30" s="54"/>
      <c r="B30" s="60">
        <v>114</v>
      </c>
      <c r="C30" s="54" t="s">
        <v>31</v>
      </c>
      <c r="D30" s="55"/>
      <c r="E30" s="55"/>
      <c r="F30" s="61">
        <f>E30*2</f>
        <v>0</v>
      </c>
      <c r="G30" s="59">
        <f t="shared" si="0"/>
        <v>0</v>
      </c>
    </row>
    <row r="31" spans="1:10" ht="12.75" customHeight="1" x14ac:dyDescent="0.2">
      <c r="A31" s="54"/>
      <c r="B31" s="60">
        <v>115</v>
      </c>
      <c r="C31" s="54" t="s">
        <v>32</v>
      </c>
      <c r="D31" s="55"/>
      <c r="E31" s="55"/>
      <c r="F31" s="61">
        <f>E31*13</f>
        <v>0</v>
      </c>
      <c r="G31" s="59">
        <f t="shared" si="0"/>
        <v>0</v>
      </c>
    </row>
    <row r="32" spans="1:10" ht="12.75" customHeight="1" x14ac:dyDescent="0.2">
      <c r="A32" s="54"/>
      <c r="B32" s="60">
        <v>116</v>
      </c>
      <c r="C32" s="54" t="s">
        <v>33</v>
      </c>
      <c r="D32" s="55"/>
      <c r="E32" s="55"/>
      <c r="F32" s="61">
        <f>E32*13</f>
        <v>0</v>
      </c>
      <c r="G32" s="59">
        <f t="shared" si="0"/>
        <v>0</v>
      </c>
    </row>
    <row r="33" spans="1:7" ht="12.75" customHeight="1" x14ac:dyDescent="0.2">
      <c r="A33" s="54"/>
      <c r="B33" s="60">
        <v>117</v>
      </c>
      <c r="C33" s="54" t="s">
        <v>34</v>
      </c>
      <c r="D33" s="55"/>
      <c r="E33" s="55"/>
      <c r="F33" s="61">
        <f>E33*13</f>
        <v>0</v>
      </c>
      <c r="G33" s="59">
        <f t="shared" si="0"/>
        <v>0</v>
      </c>
    </row>
    <row r="34" spans="1:7" ht="12.75" customHeight="1" x14ac:dyDescent="0.2">
      <c r="A34" s="54"/>
      <c r="B34" s="60">
        <v>118</v>
      </c>
      <c r="C34" s="54" t="s">
        <v>35</v>
      </c>
      <c r="D34" s="55"/>
      <c r="E34" s="55"/>
      <c r="F34" s="61">
        <f>E34*13</f>
        <v>0</v>
      </c>
      <c r="G34" s="59">
        <f t="shared" si="0"/>
        <v>0</v>
      </c>
    </row>
    <row r="35" spans="1:7" ht="12.75" customHeight="1" x14ac:dyDescent="0.2">
      <c r="A35" s="54"/>
      <c r="B35" s="60"/>
      <c r="C35" s="54"/>
      <c r="D35" s="55"/>
      <c r="E35" s="55"/>
      <c r="F35" s="55"/>
      <c r="G35" s="62"/>
    </row>
    <row r="36" spans="1:7" s="18" customFormat="1" ht="12.75" customHeight="1" x14ac:dyDescent="0.2">
      <c r="A36" s="57">
        <v>120</v>
      </c>
      <c r="B36" s="63"/>
      <c r="C36" s="57" t="s">
        <v>36</v>
      </c>
      <c r="D36" s="58">
        <f>+SUM(D37:D44)</f>
        <v>0</v>
      </c>
      <c r="E36" s="58">
        <f>+SUM(E37:E44)</f>
        <v>0</v>
      </c>
      <c r="F36" s="58">
        <f>+SUM(F37:F44)</f>
        <v>0</v>
      </c>
      <c r="G36" s="64">
        <f>+SUM(G37:G44)</f>
        <v>0</v>
      </c>
    </row>
    <row r="37" spans="1:7" ht="12.75" customHeight="1" x14ac:dyDescent="0.2">
      <c r="A37" s="54"/>
      <c r="B37" s="60">
        <v>121</v>
      </c>
      <c r="C37" s="54" t="s">
        <v>28</v>
      </c>
      <c r="D37" s="55"/>
      <c r="E37" s="55"/>
      <c r="F37" s="61">
        <f>E37*12</f>
        <v>0</v>
      </c>
      <c r="G37" s="59">
        <f t="shared" ref="G37:G44" si="1">ROUNDUP(F37,-3)</f>
        <v>0</v>
      </c>
    </row>
    <row r="38" spans="1:7" ht="12.75" customHeight="1" x14ac:dyDescent="0.2">
      <c r="A38" s="54"/>
      <c r="B38" s="60">
        <v>122</v>
      </c>
      <c r="C38" s="54" t="s">
        <v>30</v>
      </c>
      <c r="D38" s="55"/>
      <c r="E38" s="55"/>
      <c r="F38" s="61">
        <f>E38*13</f>
        <v>0</v>
      </c>
      <c r="G38" s="59">
        <f t="shared" si="1"/>
        <v>0</v>
      </c>
    </row>
    <row r="39" spans="1:7" ht="12.75" customHeight="1" x14ac:dyDescent="0.2">
      <c r="A39" s="54"/>
      <c r="B39" s="60">
        <v>123</v>
      </c>
      <c r="C39" s="54" t="s">
        <v>31</v>
      </c>
      <c r="D39" s="55"/>
      <c r="E39" s="55"/>
      <c r="F39" s="61">
        <f>E39*2</f>
        <v>0</v>
      </c>
      <c r="G39" s="59">
        <f t="shared" si="1"/>
        <v>0</v>
      </c>
    </row>
    <row r="40" spans="1:7" ht="12.75" customHeight="1" x14ac:dyDescent="0.2">
      <c r="A40" s="54"/>
      <c r="B40" s="60">
        <v>124</v>
      </c>
      <c r="C40" s="54" t="s">
        <v>32</v>
      </c>
      <c r="D40" s="55"/>
      <c r="E40" s="55"/>
      <c r="F40" s="61">
        <f>E40*13</f>
        <v>0</v>
      </c>
      <c r="G40" s="59">
        <f t="shared" si="1"/>
        <v>0</v>
      </c>
    </row>
    <row r="41" spans="1:7" ht="12.75" customHeight="1" x14ac:dyDescent="0.2">
      <c r="A41" s="54"/>
      <c r="B41" s="60">
        <v>125</v>
      </c>
      <c r="C41" s="54" t="s">
        <v>33</v>
      </c>
      <c r="D41" s="55"/>
      <c r="E41" s="55"/>
      <c r="F41" s="61">
        <f>E41*13</f>
        <v>0</v>
      </c>
      <c r="G41" s="59">
        <f t="shared" si="1"/>
        <v>0</v>
      </c>
    </row>
    <row r="42" spans="1:7" ht="12.75" customHeight="1" x14ac:dyDescent="0.2">
      <c r="A42" s="54"/>
      <c r="B42" s="60">
        <v>126</v>
      </c>
      <c r="C42" s="54" t="s">
        <v>34</v>
      </c>
      <c r="D42" s="55"/>
      <c r="E42" s="55"/>
      <c r="F42" s="61">
        <f>E42*13</f>
        <v>0</v>
      </c>
      <c r="G42" s="59">
        <f t="shared" si="1"/>
        <v>0</v>
      </c>
    </row>
    <row r="43" spans="1:7" ht="12.75" customHeight="1" x14ac:dyDescent="0.2">
      <c r="A43" s="54"/>
      <c r="B43" s="60">
        <v>127</v>
      </c>
      <c r="C43" s="54" t="s">
        <v>35</v>
      </c>
      <c r="D43" s="55"/>
      <c r="E43" s="55"/>
      <c r="F43" s="61">
        <f>E43*13</f>
        <v>0</v>
      </c>
      <c r="G43" s="59">
        <f t="shared" si="1"/>
        <v>0</v>
      </c>
    </row>
    <row r="44" spans="1:7" ht="12.75" customHeight="1" x14ac:dyDescent="0.2">
      <c r="A44" s="54"/>
      <c r="B44" s="60">
        <v>128</v>
      </c>
      <c r="C44" s="54" t="s">
        <v>37</v>
      </c>
      <c r="D44" s="55"/>
      <c r="E44" s="55"/>
      <c r="F44" s="61">
        <f>E44*13</f>
        <v>0</v>
      </c>
      <c r="G44" s="59">
        <f t="shared" si="1"/>
        <v>0</v>
      </c>
    </row>
    <row r="45" spans="1:7" ht="12.75" customHeight="1" x14ac:dyDescent="0.2">
      <c r="A45" s="54"/>
      <c r="B45" s="60"/>
      <c r="C45" s="54"/>
      <c r="D45" s="55"/>
      <c r="E45" s="55"/>
      <c r="F45" s="55"/>
      <c r="G45" s="62"/>
    </row>
    <row r="46" spans="1:7" s="18" customFormat="1" ht="12.75" customHeight="1" x14ac:dyDescent="0.2">
      <c r="A46" s="57">
        <v>130</v>
      </c>
      <c r="B46" s="63"/>
      <c r="C46" s="57" t="s">
        <v>38</v>
      </c>
      <c r="D46" s="58">
        <f>+SUM(D47:D47)</f>
        <v>0</v>
      </c>
      <c r="E46" s="58">
        <f>+SUM(E47:E47)</f>
        <v>0</v>
      </c>
      <c r="F46" s="58">
        <f>+SUM(F47:F47)</f>
        <v>0</v>
      </c>
      <c r="G46" s="64">
        <f>+SUM(G47:G47)</f>
        <v>0</v>
      </c>
    </row>
    <row r="47" spans="1:7" ht="12.75" customHeight="1" x14ac:dyDescent="0.2">
      <c r="A47" s="54"/>
      <c r="B47" s="60">
        <v>131</v>
      </c>
      <c r="C47" s="54" t="s">
        <v>39</v>
      </c>
      <c r="D47" s="55"/>
      <c r="E47" s="55"/>
      <c r="F47" s="55">
        <f>E47*13</f>
        <v>0</v>
      </c>
      <c r="G47" s="59">
        <f>ROUNDUP(F47,-3)</f>
        <v>0</v>
      </c>
    </row>
    <row r="48" spans="1:7" ht="12.75" customHeight="1" x14ac:dyDescent="0.2">
      <c r="A48" s="54"/>
      <c r="B48" s="60"/>
      <c r="C48" s="54"/>
      <c r="D48" s="55"/>
      <c r="E48" s="55"/>
      <c r="F48" s="55"/>
      <c r="G48" s="62"/>
    </row>
    <row r="49" spans="1:9" s="18" customFormat="1" ht="12.75" customHeight="1" x14ac:dyDescent="0.2">
      <c r="A49" s="57">
        <v>140</v>
      </c>
      <c r="B49" s="63"/>
      <c r="C49" s="57" t="s">
        <v>40</v>
      </c>
      <c r="D49" s="58">
        <f>+D50</f>
        <v>0</v>
      </c>
      <c r="E49" s="58">
        <f>+E50</f>
        <v>0</v>
      </c>
      <c r="F49" s="58">
        <f>+F50</f>
        <v>0</v>
      </c>
      <c r="G49" s="64">
        <f>+G50</f>
        <v>0</v>
      </c>
    </row>
    <row r="50" spans="1:9" ht="12.75" customHeight="1" x14ac:dyDescent="0.2">
      <c r="A50" s="54"/>
      <c r="B50" s="60">
        <v>141</v>
      </c>
      <c r="C50" s="54" t="s">
        <v>41</v>
      </c>
      <c r="D50" s="55"/>
      <c r="E50" s="55"/>
      <c r="F50" s="55">
        <f>E50*15</f>
        <v>0</v>
      </c>
      <c r="G50" s="59">
        <f>ROUNDUP(F50,-3)</f>
        <v>0</v>
      </c>
    </row>
    <row r="51" spans="1:9" ht="12.75" customHeight="1" x14ac:dyDescent="0.2">
      <c r="A51" s="54"/>
      <c r="B51" s="60"/>
      <c r="C51" s="54"/>
      <c r="D51" s="55"/>
      <c r="E51" s="55"/>
      <c r="F51" s="55"/>
      <c r="G51" s="62"/>
    </row>
    <row r="52" spans="1:9" s="18" customFormat="1" ht="12.75" customHeight="1" x14ac:dyDescent="0.2">
      <c r="A52" s="57">
        <v>150</v>
      </c>
      <c r="B52" s="63"/>
      <c r="C52" s="57" t="s">
        <v>42</v>
      </c>
      <c r="D52" s="58">
        <f>+D53</f>
        <v>0</v>
      </c>
      <c r="E52" s="58">
        <f>+E53</f>
        <v>0</v>
      </c>
      <c r="F52" s="58">
        <f>+F53</f>
        <v>0</v>
      </c>
      <c r="G52" s="64">
        <f>+G53</f>
        <v>0</v>
      </c>
    </row>
    <row r="53" spans="1:9" ht="12.75" customHeight="1" x14ac:dyDescent="0.2">
      <c r="A53" s="54"/>
      <c r="B53" s="60">
        <v>151</v>
      </c>
      <c r="C53" s="54" t="s">
        <v>43</v>
      </c>
      <c r="D53" s="55"/>
      <c r="E53" s="55"/>
      <c r="F53" s="55">
        <f>E53*13</f>
        <v>0</v>
      </c>
      <c r="G53" s="59">
        <f>ROUNDUP(F53,-3)</f>
        <v>0</v>
      </c>
    </row>
    <row r="54" spans="1:9" ht="12.75" customHeight="1" x14ac:dyDescent="0.2">
      <c r="A54" s="65"/>
      <c r="B54" s="54"/>
      <c r="C54" s="54"/>
      <c r="D54" s="55"/>
      <c r="E54" s="55"/>
      <c r="F54" s="55"/>
      <c r="G54" s="66"/>
    </row>
    <row r="55" spans="1:9" s="18" customFormat="1" ht="18.75" customHeight="1" x14ac:dyDescent="0.2">
      <c r="A55" s="221" t="s">
        <v>44</v>
      </c>
      <c r="B55" s="222"/>
      <c r="C55" s="223"/>
      <c r="D55" s="67">
        <f>+D26+D36+D46+D49+D52</f>
        <v>0</v>
      </c>
      <c r="E55" s="67">
        <f>+E26+E36+E46+E49+E52</f>
        <v>0</v>
      </c>
      <c r="F55" s="67"/>
      <c r="G55" s="68">
        <f>+G26+G36+G46+G49+G52</f>
        <v>0</v>
      </c>
    </row>
    <row r="56" spans="1:9" ht="12.75" customHeight="1" x14ac:dyDescent="0.2"/>
    <row r="57" spans="1:9" ht="12.75" customHeight="1" x14ac:dyDescent="0.2"/>
    <row r="58" spans="1:9" ht="12.75" customHeight="1" x14ac:dyDescent="0.2"/>
    <row r="59" spans="1:9" ht="12.75" customHeight="1" x14ac:dyDescent="0.2">
      <c r="G59" s="69"/>
    </row>
    <row r="60" spans="1:9" s="28" customFormat="1" x14ac:dyDescent="0.2">
      <c r="D60" s="70" t="s">
        <v>45</v>
      </c>
      <c r="E60" s="70"/>
      <c r="F60" s="70"/>
      <c r="G60" s="70"/>
    </row>
    <row r="61" spans="1:9" s="28" customFormat="1" x14ac:dyDescent="0.2">
      <c r="D61" s="70"/>
      <c r="E61" s="70"/>
      <c r="F61" s="70"/>
      <c r="G61" s="70"/>
      <c r="I61" s="28" t="s">
        <v>46</v>
      </c>
    </row>
    <row r="62" spans="1:9" s="28" customFormat="1" x14ac:dyDescent="0.2">
      <c r="D62" s="70"/>
      <c r="E62" s="70"/>
      <c r="F62" s="70"/>
      <c r="G62" s="70"/>
    </row>
    <row r="63" spans="1:9" s="28" customFormat="1" x14ac:dyDescent="0.2">
      <c r="D63" s="70"/>
      <c r="E63" s="70"/>
      <c r="F63" s="70"/>
      <c r="G63" s="70"/>
    </row>
    <row r="64" spans="1:9" s="28" customFormat="1" x14ac:dyDescent="0.2">
      <c r="D64" s="70" t="s">
        <v>47</v>
      </c>
      <c r="E64" s="70"/>
      <c r="F64" s="70"/>
      <c r="G64" s="70"/>
    </row>
    <row r="65" spans="1:7" s="28" customFormat="1" x14ac:dyDescent="0.2">
      <c r="D65" s="70"/>
      <c r="E65" s="70"/>
      <c r="F65" s="70"/>
      <c r="G65" s="70"/>
    </row>
    <row r="66" spans="1:7" s="28" customFormat="1" x14ac:dyDescent="0.2">
      <c r="D66" s="70"/>
      <c r="E66" s="70"/>
      <c r="F66" s="70"/>
      <c r="G66" s="70"/>
    </row>
    <row r="67" spans="1:7" s="72" customFormat="1" ht="15.75" x14ac:dyDescent="0.25">
      <c r="A67" s="71" t="s">
        <v>48</v>
      </c>
      <c r="D67" s="73"/>
      <c r="E67" s="73"/>
      <c r="F67" s="73"/>
      <c r="G67" s="73"/>
    </row>
    <row r="68" spans="1:7" s="72" customFormat="1" ht="15.75" x14ac:dyDescent="0.25">
      <c r="A68" s="71" t="s">
        <v>49</v>
      </c>
      <c r="D68" s="73"/>
      <c r="E68" s="73"/>
      <c r="F68" s="73"/>
      <c r="G68" s="73"/>
    </row>
    <row r="69" spans="1:7" s="72" customFormat="1" ht="16.5" thickBot="1" x14ac:dyDescent="0.3">
      <c r="A69" s="72" t="s">
        <v>50</v>
      </c>
      <c r="D69" s="73"/>
      <c r="E69" s="73"/>
      <c r="F69" s="73"/>
      <c r="G69" s="73"/>
    </row>
    <row r="70" spans="1:7" s="72" customFormat="1" ht="16.5" thickBot="1" x14ac:dyDescent="0.3">
      <c r="A70" s="224" t="s">
        <v>51</v>
      </c>
      <c r="B70" s="225"/>
      <c r="C70" s="225"/>
      <c r="D70" s="225"/>
      <c r="E70" s="225"/>
      <c r="F70" s="225"/>
      <c r="G70" s="226"/>
    </row>
    <row r="71" spans="1:7" s="28" customFormat="1" x14ac:dyDescent="0.2">
      <c r="D71" s="70"/>
      <c r="E71" s="70"/>
      <c r="F71" s="70"/>
      <c r="G71" s="70"/>
    </row>
    <row r="72" spans="1:7" ht="15.75" x14ac:dyDescent="0.25">
      <c r="A72" s="74" t="s">
        <v>52</v>
      </c>
    </row>
    <row r="73" spans="1:7" s="75" customFormat="1" ht="15.75" x14ac:dyDescent="0.25">
      <c r="A73" s="75" t="s">
        <v>53</v>
      </c>
      <c r="D73" s="76"/>
      <c r="E73" s="76"/>
      <c r="F73" s="76"/>
      <c r="G73" s="76"/>
    </row>
    <row r="74" spans="1:7" s="75" customFormat="1" ht="15.75" x14ac:dyDescent="0.25">
      <c r="A74" s="75" t="s">
        <v>54</v>
      </c>
      <c r="D74" s="76"/>
      <c r="E74" s="76"/>
      <c r="F74" s="76"/>
      <c r="G74" s="76"/>
    </row>
    <row r="75" spans="1:7" s="75" customFormat="1" ht="15.75" x14ac:dyDescent="0.25">
      <c r="A75" s="75" t="s">
        <v>55</v>
      </c>
      <c r="D75" s="76"/>
      <c r="E75" s="76"/>
      <c r="F75" s="76"/>
      <c r="G75" s="76"/>
    </row>
    <row r="76" spans="1:7" s="75" customFormat="1" ht="15.75" x14ac:dyDescent="0.25">
      <c r="A76" s="75" t="s">
        <v>56</v>
      </c>
      <c r="D76" s="76"/>
      <c r="E76" s="76"/>
      <c r="F76" s="76"/>
      <c r="G76" s="76"/>
    </row>
    <row r="77" spans="1:7" s="75" customFormat="1" ht="15.75" x14ac:dyDescent="0.25">
      <c r="D77" s="76"/>
      <c r="E77" s="76"/>
      <c r="F77" s="76"/>
      <c r="G77" s="76"/>
    </row>
    <row r="78" spans="1:7" s="75" customFormat="1" ht="15.75" x14ac:dyDescent="0.25">
      <c r="D78" s="76"/>
      <c r="E78" s="76"/>
      <c r="F78" s="76"/>
      <c r="G78" s="76"/>
    </row>
  </sheetData>
  <mergeCells count="5">
    <mergeCell ref="A3:G3"/>
    <mergeCell ref="A4:G4"/>
    <mergeCell ref="G23:G24"/>
    <mergeCell ref="A55:C55"/>
    <mergeCell ref="A70:G70"/>
  </mergeCells>
  <printOptions horizontalCentered="1"/>
  <pageMargins left="0.70866141732283472" right="0.39370078740157483" top="1.0629921259842521" bottom="0.59055118110236227" header="0.39370078740157483" footer="0.39370078740157483"/>
  <pageSetup paperSize="9" scale="58" orientation="portrait" horizontalDpi="1200" verticalDpi="1200" r:id="rId1"/>
  <headerFooter alignWithMargins="0">
    <oddHeader>&amp;L&amp;"Arial Narrow,Negrita"MINISTERIO DE ECONOMIA Y PRODUCCION
SECRETARÍA DE ESTADO DE HACIENDA&amp;"Arial Narrow,Normal"
&amp;R&amp;"Arial,Negrita"DIRECCION GENERAL DE PRESUPUESTO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7"/>
  <sheetViews>
    <sheetView workbookViewId="0">
      <selection activeCell="A79" sqref="A79"/>
    </sheetView>
  </sheetViews>
  <sheetFormatPr baseColWidth="10" defaultRowHeight="12.75" x14ac:dyDescent="0.2"/>
  <cols>
    <col min="1" max="1" width="13" style="12" customWidth="1"/>
    <col min="2" max="2" width="45.42578125" style="12" customWidth="1"/>
    <col min="3" max="3" width="20.5703125" style="12" customWidth="1"/>
    <col min="4" max="5" width="17.7109375" style="12" customWidth="1"/>
    <col min="6" max="6" width="20" style="12" customWidth="1"/>
    <col min="7" max="8" width="11.42578125" style="12" customWidth="1"/>
    <col min="9" max="9" width="13" style="12" customWidth="1"/>
    <col min="10" max="16384" width="11.42578125" style="12"/>
  </cols>
  <sheetData>
    <row r="1" spans="1:9" s="5" customFormat="1" ht="16.5" x14ac:dyDescent="0.3">
      <c r="A1" s="1" t="s">
        <v>0</v>
      </c>
      <c r="B1" s="2"/>
      <c r="C1" s="2"/>
      <c r="D1" s="2"/>
      <c r="E1" s="2"/>
      <c r="F1" s="77" t="s">
        <v>57</v>
      </c>
    </row>
    <row r="2" spans="1:9" s="5" customFormat="1" ht="16.5" x14ac:dyDescent="0.3">
      <c r="C2" s="227" t="s">
        <v>58</v>
      </c>
      <c r="D2" s="227"/>
      <c r="E2" s="227"/>
      <c r="F2" s="227"/>
    </row>
    <row r="3" spans="1:9" s="11" customFormat="1" x14ac:dyDescent="0.2">
      <c r="C3" s="78"/>
      <c r="D3" s="78"/>
      <c r="E3" s="78"/>
      <c r="F3" s="78"/>
    </row>
    <row r="4" spans="1:9" s="8" customFormat="1" x14ac:dyDescent="0.2">
      <c r="A4" s="218" t="s">
        <v>3</v>
      </c>
      <c r="B4" s="218"/>
      <c r="C4" s="218"/>
      <c r="D4" s="218"/>
      <c r="E4" s="218"/>
      <c r="F4" s="218"/>
    </row>
    <row r="5" spans="1:9" s="8" customFormat="1" x14ac:dyDescent="0.2">
      <c r="A5" s="218" t="s">
        <v>4</v>
      </c>
      <c r="B5" s="218"/>
      <c r="C5" s="218"/>
      <c r="D5" s="218"/>
      <c r="E5" s="218"/>
      <c r="F5" s="218"/>
    </row>
    <row r="6" spans="1:9" s="11" customFormat="1" ht="8.4499999999999993" customHeight="1" thickBot="1" x14ac:dyDescent="0.25">
      <c r="A6" s="9"/>
      <c r="B6" s="9"/>
      <c r="C6" s="9"/>
      <c r="D6" s="9"/>
      <c r="E6" s="9"/>
      <c r="F6" s="9"/>
    </row>
    <row r="8" spans="1:9" s="18" customFormat="1" x14ac:dyDescent="0.2">
      <c r="A8" s="14"/>
      <c r="B8" s="15"/>
      <c r="C8" s="15"/>
      <c r="D8" s="15"/>
      <c r="E8" s="15"/>
      <c r="F8" s="79"/>
      <c r="G8" s="8"/>
      <c r="H8" s="8"/>
      <c r="I8" s="8"/>
    </row>
    <row r="9" spans="1:9" s="28" customFormat="1" x14ac:dyDescent="0.2">
      <c r="A9" s="24" t="s">
        <v>5</v>
      </c>
      <c r="B9" s="25"/>
      <c r="C9" s="25"/>
      <c r="D9" s="25"/>
      <c r="E9" s="25"/>
      <c r="F9" s="80"/>
      <c r="G9" s="25"/>
      <c r="H9" s="25"/>
      <c r="I9" s="25"/>
    </row>
    <row r="10" spans="1:9" s="28" customFormat="1" x14ac:dyDescent="0.2">
      <c r="A10" s="24" t="s">
        <v>6</v>
      </c>
      <c r="B10" s="25"/>
      <c r="C10" s="25"/>
      <c r="D10" s="25"/>
      <c r="E10" s="25"/>
      <c r="F10" s="80"/>
      <c r="G10" s="25"/>
      <c r="H10" s="25"/>
      <c r="I10" s="25"/>
    </row>
    <row r="11" spans="1:9" s="30" customFormat="1" x14ac:dyDescent="0.2">
      <c r="A11" s="29" t="s">
        <v>59</v>
      </c>
      <c r="B11" s="31"/>
      <c r="C11" s="31"/>
      <c r="D11" s="31"/>
      <c r="E11" s="31"/>
      <c r="F11" s="81"/>
    </row>
    <row r="12" spans="1:9" s="28" customFormat="1" x14ac:dyDescent="0.2">
      <c r="A12" s="24" t="s">
        <v>60</v>
      </c>
      <c r="B12" s="25"/>
      <c r="C12" s="25"/>
      <c r="D12" s="25"/>
      <c r="E12" s="25"/>
      <c r="F12" s="80"/>
      <c r="G12" s="25" t="s">
        <v>61</v>
      </c>
      <c r="H12" s="25"/>
      <c r="I12" s="25"/>
    </row>
    <row r="13" spans="1:9" s="28" customFormat="1" x14ac:dyDescent="0.2">
      <c r="A13" s="24" t="s">
        <v>9</v>
      </c>
      <c r="B13" s="25"/>
      <c r="C13" s="25"/>
      <c r="D13" s="25"/>
      <c r="E13" s="25"/>
      <c r="F13" s="80"/>
      <c r="G13" s="25"/>
      <c r="H13" s="25"/>
      <c r="I13" s="25"/>
    </row>
    <row r="14" spans="1:9" s="28" customFormat="1" x14ac:dyDescent="0.2">
      <c r="A14" s="24" t="s">
        <v>10</v>
      </c>
      <c r="B14" s="25"/>
      <c r="C14" s="25"/>
      <c r="D14" s="25"/>
      <c r="E14" s="25"/>
      <c r="F14" s="80"/>
      <c r="G14" s="25"/>
      <c r="H14" s="25"/>
      <c r="I14" s="25"/>
    </row>
    <row r="15" spans="1:9" s="28" customFormat="1" x14ac:dyDescent="0.2">
      <c r="A15" s="24" t="s">
        <v>11</v>
      </c>
      <c r="B15" s="25"/>
      <c r="C15" s="25"/>
      <c r="D15" s="25"/>
      <c r="E15" s="25"/>
      <c r="F15" s="80"/>
      <c r="G15" s="25"/>
      <c r="H15" s="25"/>
      <c r="I15" s="25"/>
    </row>
    <row r="16" spans="1:9" s="28" customFormat="1" x14ac:dyDescent="0.2">
      <c r="A16" s="24" t="s">
        <v>12</v>
      </c>
      <c r="B16" s="25"/>
      <c r="C16" s="25"/>
      <c r="D16" s="25"/>
      <c r="E16" s="25"/>
      <c r="F16" s="80"/>
      <c r="G16" s="25"/>
      <c r="H16" s="25"/>
      <c r="I16" s="25"/>
    </row>
    <row r="17" spans="1:9" s="28" customFormat="1" x14ac:dyDescent="0.2">
      <c r="A17" s="24" t="s">
        <v>13</v>
      </c>
      <c r="B17" s="25"/>
      <c r="C17" s="25"/>
      <c r="D17" s="82"/>
      <c r="E17" s="82"/>
      <c r="F17" s="83"/>
      <c r="G17" s="25"/>
      <c r="H17" s="25"/>
      <c r="I17" s="25"/>
    </row>
    <row r="18" spans="1:9" s="28" customFormat="1" ht="13.5" x14ac:dyDescent="0.25">
      <c r="A18" s="35"/>
      <c r="B18" s="36"/>
      <c r="C18" s="36"/>
      <c r="D18" s="36"/>
      <c r="E18" s="36"/>
      <c r="F18" s="84"/>
      <c r="G18" s="25"/>
      <c r="H18" s="25"/>
      <c r="I18" s="25"/>
    </row>
    <row r="19" spans="1:9" s="87" customFormat="1" ht="14.25" thickBot="1" x14ac:dyDescent="0.3">
      <c r="A19" s="85"/>
      <c r="B19" s="82"/>
      <c r="C19" s="82"/>
      <c r="D19" s="82"/>
      <c r="E19" s="82"/>
      <c r="F19" s="86"/>
      <c r="G19" s="82"/>
      <c r="H19" s="82"/>
      <c r="I19" s="82"/>
    </row>
    <row r="20" spans="1:9" ht="26.25" thickBot="1" x14ac:dyDescent="0.25">
      <c r="D20" s="88"/>
      <c r="E20" s="88"/>
      <c r="F20" s="44" t="s">
        <v>14</v>
      </c>
    </row>
    <row r="21" spans="1:9" s="18" customFormat="1" ht="13.5" customHeight="1" x14ac:dyDescent="0.25">
      <c r="A21" s="45" t="s">
        <v>15</v>
      </c>
      <c r="B21" s="46" t="s">
        <v>16</v>
      </c>
      <c r="C21" s="89" t="s">
        <v>17</v>
      </c>
      <c r="D21" s="89" t="s">
        <v>18</v>
      </c>
      <c r="E21" s="47" t="s">
        <v>19</v>
      </c>
      <c r="F21" s="219" t="s">
        <v>20</v>
      </c>
    </row>
    <row r="22" spans="1:9" s="18" customFormat="1" ht="38.25" x14ac:dyDescent="0.2">
      <c r="A22" s="48" t="s">
        <v>62</v>
      </c>
      <c r="B22" s="49" t="s">
        <v>23</v>
      </c>
      <c r="C22" s="90" t="s">
        <v>143</v>
      </c>
      <c r="D22" s="90" t="s">
        <v>144</v>
      </c>
      <c r="E22" s="51" t="s">
        <v>145</v>
      </c>
      <c r="F22" s="220"/>
    </row>
    <row r="23" spans="1:9" ht="6.75" customHeight="1" x14ac:dyDescent="0.2">
      <c r="A23" s="52"/>
      <c r="B23" s="54"/>
      <c r="C23" s="91"/>
      <c r="D23" s="91"/>
      <c r="E23" s="91"/>
      <c r="F23" s="92"/>
    </row>
    <row r="24" spans="1:9" s="18" customFormat="1" ht="12.75" customHeight="1" x14ac:dyDescent="0.2">
      <c r="A24" s="60"/>
      <c r="B24" s="54" t="e">
        <f>VLOOKUP(A24,[1]Clasificador!$A$1:$B$407,2)</f>
        <v>#N/A</v>
      </c>
      <c r="C24" s="58"/>
      <c r="D24" s="58"/>
      <c r="E24" s="58"/>
      <c r="F24" s="59">
        <f>MROUND(E24,1000)</f>
        <v>0</v>
      </c>
    </row>
    <row r="25" spans="1:9" s="18" customFormat="1" ht="12.75" customHeight="1" x14ac:dyDescent="0.2">
      <c r="A25" s="60"/>
      <c r="B25" s="54" t="e">
        <f>VLOOKUP(A25,[1]Clasificador!$A$1:$B$407,2)</f>
        <v>#N/A</v>
      </c>
      <c r="C25" s="58"/>
      <c r="D25" s="58"/>
      <c r="E25" s="58"/>
      <c r="F25" s="59">
        <f t="shared" ref="F25:F64" si="0">MROUND(E25,1000)</f>
        <v>0</v>
      </c>
    </row>
    <row r="26" spans="1:9" s="18" customFormat="1" ht="12.75" customHeight="1" x14ac:dyDescent="0.2">
      <c r="A26" s="60"/>
      <c r="B26" s="54" t="e">
        <f>VLOOKUP(A26,[1]Clasificador!$A$1:$B$407,2)</f>
        <v>#N/A</v>
      </c>
      <c r="C26" s="58"/>
      <c r="D26" s="58"/>
      <c r="E26" s="58"/>
      <c r="F26" s="59">
        <f t="shared" si="0"/>
        <v>0</v>
      </c>
    </row>
    <row r="27" spans="1:9" s="18" customFormat="1" ht="12.75" customHeight="1" x14ac:dyDescent="0.2">
      <c r="A27" s="60"/>
      <c r="B27" s="54" t="e">
        <f>VLOOKUP(A27,[1]Clasificador!$A$1:$B$407,2)</f>
        <v>#N/A</v>
      </c>
      <c r="C27" s="58"/>
      <c r="D27" s="58"/>
      <c r="E27" s="58"/>
      <c r="F27" s="59">
        <f t="shared" si="0"/>
        <v>0</v>
      </c>
    </row>
    <row r="28" spans="1:9" s="18" customFormat="1" ht="12.75" customHeight="1" x14ac:dyDescent="0.2">
      <c r="A28" s="60"/>
      <c r="B28" s="54" t="e">
        <f>VLOOKUP(A28,[1]Clasificador!$A$1:$B$407,2)</f>
        <v>#N/A</v>
      </c>
      <c r="C28" s="58"/>
      <c r="D28" s="58"/>
      <c r="E28" s="58"/>
      <c r="F28" s="59">
        <f t="shared" si="0"/>
        <v>0</v>
      </c>
    </row>
    <row r="29" spans="1:9" s="18" customFormat="1" ht="12.75" customHeight="1" x14ac:dyDescent="0.2">
      <c r="A29" s="60"/>
      <c r="B29" s="54" t="e">
        <f>VLOOKUP(A29,[1]Clasificador!$A$1:$B$407,2)</f>
        <v>#N/A</v>
      </c>
      <c r="C29" s="58"/>
      <c r="D29" s="58"/>
      <c r="E29" s="58"/>
      <c r="F29" s="59">
        <f t="shared" si="0"/>
        <v>0</v>
      </c>
    </row>
    <row r="30" spans="1:9" s="18" customFormat="1" ht="12.75" customHeight="1" x14ac:dyDescent="0.2">
      <c r="A30" s="60"/>
      <c r="B30" s="54" t="e">
        <f>VLOOKUP(A30,[1]Clasificador!$A$1:$B$407,2)</f>
        <v>#N/A</v>
      </c>
      <c r="C30" s="58"/>
      <c r="D30" s="58"/>
      <c r="E30" s="58"/>
      <c r="F30" s="59">
        <f t="shared" si="0"/>
        <v>0</v>
      </c>
    </row>
    <row r="31" spans="1:9" s="18" customFormat="1" ht="12.75" customHeight="1" x14ac:dyDescent="0.2">
      <c r="A31" s="60"/>
      <c r="B31" s="54" t="e">
        <f>VLOOKUP(A31,[1]Clasificador!$A$1:$B$407,2)</f>
        <v>#N/A</v>
      </c>
      <c r="C31" s="58"/>
      <c r="D31" s="58"/>
      <c r="E31" s="58"/>
      <c r="F31" s="59">
        <f t="shared" si="0"/>
        <v>0</v>
      </c>
    </row>
    <row r="32" spans="1:9" s="18" customFormat="1" ht="12.75" customHeight="1" x14ac:dyDescent="0.2">
      <c r="A32" s="60"/>
      <c r="B32" s="54" t="e">
        <f>VLOOKUP(A32,[1]Clasificador!$A$1:$B$407,2)</f>
        <v>#N/A</v>
      </c>
      <c r="C32" s="58"/>
      <c r="D32" s="58"/>
      <c r="E32" s="58"/>
      <c r="F32" s="59">
        <f t="shared" si="0"/>
        <v>0</v>
      </c>
    </row>
    <row r="33" spans="1:6" s="18" customFormat="1" ht="12.75" customHeight="1" x14ac:dyDescent="0.2">
      <c r="A33" s="60"/>
      <c r="B33" s="54" t="e">
        <f>VLOOKUP(A33,[1]Clasificador!$A$1:$B$407,2)</f>
        <v>#N/A</v>
      </c>
      <c r="C33" s="58"/>
      <c r="D33" s="58"/>
      <c r="E33" s="58"/>
      <c r="F33" s="59">
        <f t="shared" si="0"/>
        <v>0</v>
      </c>
    </row>
    <row r="34" spans="1:6" s="18" customFormat="1" ht="12.75" customHeight="1" x14ac:dyDescent="0.2">
      <c r="A34" s="60"/>
      <c r="B34" s="54" t="e">
        <f>VLOOKUP(A34,[1]Clasificador!$A$1:$B$407,2)</f>
        <v>#N/A</v>
      </c>
      <c r="C34" s="58"/>
      <c r="D34" s="58"/>
      <c r="E34" s="58"/>
      <c r="F34" s="59">
        <f t="shared" si="0"/>
        <v>0</v>
      </c>
    </row>
    <row r="35" spans="1:6" s="18" customFormat="1" ht="12.75" customHeight="1" x14ac:dyDescent="0.2">
      <c r="A35" s="60"/>
      <c r="B35" s="54" t="e">
        <f>VLOOKUP(A35,[1]Clasificador!$A$1:$B$407,2)</f>
        <v>#N/A</v>
      </c>
      <c r="C35" s="58"/>
      <c r="D35" s="58"/>
      <c r="E35" s="58"/>
      <c r="F35" s="59">
        <f t="shared" si="0"/>
        <v>0</v>
      </c>
    </row>
    <row r="36" spans="1:6" s="18" customFormat="1" ht="12.75" customHeight="1" x14ac:dyDescent="0.2">
      <c r="A36" s="60"/>
      <c r="B36" s="54" t="e">
        <f>VLOOKUP(A36,[1]Clasificador!$A$1:$B$407,2)</f>
        <v>#N/A</v>
      </c>
      <c r="C36" s="58"/>
      <c r="D36" s="58"/>
      <c r="E36" s="58"/>
      <c r="F36" s="59">
        <f t="shared" si="0"/>
        <v>0</v>
      </c>
    </row>
    <row r="37" spans="1:6" ht="12.75" customHeight="1" x14ac:dyDescent="0.2">
      <c r="A37" s="60"/>
      <c r="B37" s="54" t="e">
        <f>VLOOKUP(A37,[1]Clasificador!$A$1:$B$407,2)</f>
        <v>#N/A</v>
      </c>
      <c r="C37" s="55"/>
      <c r="D37" s="55"/>
      <c r="E37" s="58"/>
      <c r="F37" s="59">
        <f t="shared" si="0"/>
        <v>0</v>
      </c>
    </row>
    <row r="38" spans="1:6" ht="12.75" customHeight="1" x14ac:dyDescent="0.2">
      <c r="A38" s="60"/>
      <c r="B38" s="54" t="e">
        <f>VLOOKUP(A38,[1]Clasificador!$A$1:$B$407,2)</f>
        <v>#N/A</v>
      </c>
      <c r="C38" s="55"/>
      <c r="D38" s="55"/>
      <c r="E38" s="58"/>
      <c r="F38" s="59">
        <f t="shared" si="0"/>
        <v>0</v>
      </c>
    </row>
    <row r="39" spans="1:6" ht="12.75" customHeight="1" x14ac:dyDescent="0.2">
      <c r="A39" s="60"/>
      <c r="B39" s="54" t="e">
        <f>VLOOKUP(A39,[1]Clasificador!$A$1:$B$407,2)</f>
        <v>#N/A</v>
      </c>
      <c r="C39" s="55"/>
      <c r="D39" s="55"/>
      <c r="E39" s="58"/>
      <c r="F39" s="59">
        <f t="shared" si="0"/>
        <v>0</v>
      </c>
    </row>
    <row r="40" spans="1:6" ht="12.75" customHeight="1" x14ac:dyDescent="0.2">
      <c r="A40" s="60"/>
      <c r="B40" s="54" t="e">
        <f>VLOOKUP(A40,[1]Clasificador!$A$1:$B$407,2)</f>
        <v>#N/A</v>
      </c>
      <c r="C40" s="55"/>
      <c r="D40" s="55"/>
      <c r="E40" s="58"/>
      <c r="F40" s="59">
        <f t="shared" si="0"/>
        <v>0</v>
      </c>
    </row>
    <row r="41" spans="1:6" ht="12.75" customHeight="1" x14ac:dyDescent="0.2">
      <c r="A41" s="60"/>
      <c r="B41" s="54" t="e">
        <f>VLOOKUP(A41,[1]Clasificador!$A$1:$B$407,2)</f>
        <v>#N/A</v>
      </c>
      <c r="C41" s="55"/>
      <c r="D41" s="55"/>
      <c r="E41" s="58"/>
      <c r="F41" s="59">
        <f t="shared" si="0"/>
        <v>0</v>
      </c>
    </row>
    <row r="42" spans="1:6" ht="12.75" customHeight="1" x14ac:dyDescent="0.2">
      <c r="A42" s="60"/>
      <c r="B42" s="54" t="e">
        <f>VLOOKUP(A42,[1]Clasificador!$A$1:$B$407,2)</f>
        <v>#N/A</v>
      </c>
      <c r="C42" s="55"/>
      <c r="D42" s="55"/>
      <c r="E42" s="58"/>
      <c r="F42" s="59">
        <f t="shared" si="0"/>
        <v>0</v>
      </c>
    </row>
    <row r="43" spans="1:6" ht="12.75" customHeight="1" x14ac:dyDescent="0.2">
      <c r="A43" s="60"/>
      <c r="B43" s="54" t="e">
        <f>VLOOKUP(A43,[1]Clasificador!$A$1:$B$407,2)</f>
        <v>#N/A</v>
      </c>
      <c r="C43" s="55"/>
      <c r="D43" s="55"/>
      <c r="E43" s="58"/>
      <c r="F43" s="59">
        <f t="shared" si="0"/>
        <v>0</v>
      </c>
    </row>
    <row r="44" spans="1:6" ht="12.75" customHeight="1" x14ac:dyDescent="0.2">
      <c r="A44" s="228" t="s">
        <v>63</v>
      </c>
      <c r="B44" s="229"/>
      <c r="C44" s="93">
        <f>SUM(C24:C43)</f>
        <v>0</v>
      </c>
      <c r="D44" s="93">
        <f>SUM(D24:D43)</f>
        <v>0</v>
      </c>
      <c r="E44" s="93">
        <f>SUM(E24:E43)</f>
        <v>0</v>
      </c>
      <c r="F44" s="94">
        <f>SUM(F24:F43)</f>
        <v>0</v>
      </c>
    </row>
    <row r="45" spans="1:6" ht="12.75" customHeight="1" x14ac:dyDescent="0.2">
      <c r="A45" s="60"/>
      <c r="B45" s="54" t="e">
        <f>VLOOKUP(A45,[1]Clasificador!$A$1:$B$407,2)</f>
        <v>#N/A</v>
      </c>
      <c r="C45" s="55"/>
      <c r="D45" s="55"/>
      <c r="E45" s="58"/>
      <c r="F45" s="59">
        <f t="shared" si="0"/>
        <v>0</v>
      </c>
    </row>
    <row r="46" spans="1:6" ht="12.75" customHeight="1" x14ac:dyDescent="0.2">
      <c r="A46" s="60"/>
      <c r="B46" s="54" t="e">
        <f>VLOOKUP(A46,[1]Clasificador!$A$1:$B$407,2)</f>
        <v>#N/A</v>
      </c>
      <c r="C46" s="55"/>
      <c r="D46" s="55"/>
      <c r="E46" s="58"/>
      <c r="F46" s="59">
        <f t="shared" si="0"/>
        <v>0</v>
      </c>
    </row>
    <row r="47" spans="1:6" ht="12.75" customHeight="1" x14ac:dyDescent="0.2">
      <c r="A47" s="60"/>
      <c r="B47" s="54" t="e">
        <f>VLOOKUP(A47,[1]Clasificador!$A$1:$B$407,2)</f>
        <v>#N/A</v>
      </c>
      <c r="C47" s="55"/>
      <c r="D47" s="55"/>
      <c r="E47" s="58"/>
      <c r="F47" s="59">
        <f t="shared" si="0"/>
        <v>0</v>
      </c>
    </row>
    <row r="48" spans="1:6" ht="12.75" customHeight="1" x14ac:dyDescent="0.2">
      <c r="A48" s="60"/>
      <c r="B48" s="54" t="e">
        <f>VLOOKUP(A48,[1]Clasificador!$A$1:$B$407,2)</f>
        <v>#N/A</v>
      </c>
      <c r="C48" s="55"/>
      <c r="D48" s="55"/>
      <c r="E48" s="58"/>
      <c r="F48" s="59">
        <f t="shared" si="0"/>
        <v>0</v>
      </c>
    </row>
    <row r="49" spans="1:6" ht="12.75" customHeight="1" x14ac:dyDescent="0.2">
      <c r="A49" s="60"/>
      <c r="B49" s="54" t="e">
        <f>VLOOKUP(A49,[1]Clasificador!$A$1:$B$407,2)</f>
        <v>#N/A</v>
      </c>
      <c r="C49" s="55"/>
      <c r="D49" s="55"/>
      <c r="E49" s="58"/>
      <c r="F49" s="59">
        <f t="shared" si="0"/>
        <v>0</v>
      </c>
    </row>
    <row r="50" spans="1:6" ht="12.75" customHeight="1" x14ac:dyDescent="0.2">
      <c r="A50" s="60"/>
      <c r="B50" s="54" t="e">
        <f>VLOOKUP(A50,[1]Clasificador!$A$1:$B$407,2)</f>
        <v>#N/A</v>
      </c>
      <c r="C50" s="55"/>
      <c r="D50" s="55"/>
      <c r="E50" s="58"/>
      <c r="F50" s="59">
        <f t="shared" si="0"/>
        <v>0</v>
      </c>
    </row>
    <row r="51" spans="1:6" ht="12.75" customHeight="1" x14ac:dyDescent="0.2">
      <c r="A51" s="60"/>
      <c r="B51" s="54" t="e">
        <f>VLOOKUP(A51,[1]Clasificador!$A$1:$B$407,2)</f>
        <v>#N/A</v>
      </c>
      <c r="C51" s="55"/>
      <c r="D51" s="55"/>
      <c r="E51" s="58"/>
      <c r="F51" s="59">
        <f t="shared" si="0"/>
        <v>0</v>
      </c>
    </row>
    <row r="52" spans="1:6" ht="12.75" customHeight="1" x14ac:dyDescent="0.2">
      <c r="A52" s="60"/>
      <c r="B52" s="54" t="e">
        <f>VLOOKUP(A52,[1]Clasificador!$A$1:$B$407,2)</f>
        <v>#N/A</v>
      </c>
      <c r="C52" s="55"/>
      <c r="D52" s="55"/>
      <c r="E52" s="58"/>
      <c r="F52" s="59">
        <f t="shared" si="0"/>
        <v>0</v>
      </c>
    </row>
    <row r="53" spans="1:6" ht="12.75" customHeight="1" x14ac:dyDescent="0.2">
      <c r="A53" s="60"/>
      <c r="B53" s="54" t="e">
        <f>VLOOKUP(A53,[1]Clasificador!$A$1:$B$407,2)</f>
        <v>#N/A</v>
      </c>
      <c r="C53" s="55"/>
      <c r="D53" s="55"/>
      <c r="E53" s="58"/>
      <c r="F53" s="59">
        <f t="shared" si="0"/>
        <v>0</v>
      </c>
    </row>
    <row r="54" spans="1:6" ht="12.75" customHeight="1" x14ac:dyDescent="0.2">
      <c r="A54" s="60"/>
      <c r="B54" s="54" t="e">
        <f>VLOOKUP(A54,[1]Clasificador!$A$1:$B$407,2)</f>
        <v>#N/A</v>
      </c>
      <c r="C54" s="55"/>
      <c r="D54" s="55"/>
      <c r="E54" s="58"/>
      <c r="F54" s="59">
        <f t="shared" si="0"/>
        <v>0</v>
      </c>
    </row>
    <row r="55" spans="1:6" ht="12.75" customHeight="1" x14ac:dyDescent="0.2">
      <c r="A55" s="60"/>
      <c r="B55" s="54" t="e">
        <f>VLOOKUP(A55,[1]Clasificador!$A$1:$B$407,2)</f>
        <v>#N/A</v>
      </c>
      <c r="C55" s="55"/>
      <c r="D55" s="55"/>
      <c r="E55" s="58"/>
      <c r="F55" s="59">
        <f t="shared" si="0"/>
        <v>0</v>
      </c>
    </row>
    <row r="56" spans="1:6" ht="12.75" customHeight="1" x14ac:dyDescent="0.2">
      <c r="A56" s="60"/>
      <c r="B56" s="54" t="e">
        <f>VLOOKUP(A56,[1]Clasificador!$A$1:$B$407,2)</f>
        <v>#N/A</v>
      </c>
      <c r="C56" s="55"/>
      <c r="D56" s="55"/>
      <c r="E56" s="58"/>
      <c r="F56" s="59">
        <f t="shared" si="0"/>
        <v>0</v>
      </c>
    </row>
    <row r="57" spans="1:6" ht="12.75" customHeight="1" x14ac:dyDescent="0.2">
      <c r="A57" s="60"/>
      <c r="B57" s="54" t="e">
        <f>VLOOKUP(A57,[1]Clasificador!$A$1:$B$407,2)</f>
        <v>#N/A</v>
      </c>
      <c r="C57" s="55"/>
      <c r="D57" s="55"/>
      <c r="E57" s="58"/>
      <c r="F57" s="59">
        <f t="shared" si="0"/>
        <v>0</v>
      </c>
    </row>
    <row r="58" spans="1:6" ht="12.75" customHeight="1" x14ac:dyDescent="0.2">
      <c r="A58" s="60"/>
      <c r="B58" s="54" t="e">
        <f>VLOOKUP(A58,[1]Clasificador!$A$1:$B$407,2)</f>
        <v>#N/A</v>
      </c>
      <c r="C58" s="55"/>
      <c r="D58" s="55"/>
      <c r="E58" s="58"/>
      <c r="F58" s="59">
        <f t="shared" si="0"/>
        <v>0</v>
      </c>
    </row>
    <row r="59" spans="1:6" ht="12.75" customHeight="1" x14ac:dyDescent="0.2">
      <c r="A59" s="60"/>
      <c r="B59" s="54" t="e">
        <f>VLOOKUP(A59,[1]Clasificador!$A$1:$B$407,2)</f>
        <v>#N/A</v>
      </c>
      <c r="C59" s="55"/>
      <c r="D59" s="55"/>
      <c r="E59" s="58"/>
      <c r="F59" s="59">
        <f t="shared" si="0"/>
        <v>0</v>
      </c>
    </row>
    <row r="60" spans="1:6" ht="12.75" customHeight="1" x14ac:dyDescent="0.2">
      <c r="A60" s="60"/>
      <c r="B60" s="54" t="e">
        <f>VLOOKUP(A60,[1]Clasificador!$A$1:$B$407,2)</f>
        <v>#N/A</v>
      </c>
      <c r="C60" s="55"/>
      <c r="D60" s="55"/>
      <c r="E60" s="58"/>
      <c r="F60" s="59">
        <f t="shared" si="0"/>
        <v>0</v>
      </c>
    </row>
    <row r="61" spans="1:6" ht="12.75" customHeight="1" x14ac:dyDescent="0.2">
      <c r="A61" s="60"/>
      <c r="B61" s="54" t="e">
        <f>VLOOKUP(A61,[1]Clasificador!$A$1:$B$407,2)</f>
        <v>#N/A</v>
      </c>
      <c r="C61" s="55"/>
      <c r="D61" s="55"/>
      <c r="E61" s="58"/>
      <c r="F61" s="59">
        <f t="shared" si="0"/>
        <v>0</v>
      </c>
    </row>
    <row r="62" spans="1:6" ht="12.75" customHeight="1" x14ac:dyDescent="0.2">
      <c r="A62" s="60"/>
      <c r="B62" s="54" t="e">
        <f>VLOOKUP(A62,[1]Clasificador!$A$1:$B$407,2)</f>
        <v>#N/A</v>
      </c>
      <c r="C62" s="55"/>
      <c r="D62" s="55"/>
      <c r="E62" s="58"/>
      <c r="F62" s="59">
        <f t="shared" si="0"/>
        <v>0</v>
      </c>
    </row>
    <row r="63" spans="1:6" ht="12.75" customHeight="1" x14ac:dyDescent="0.2">
      <c r="A63" s="60"/>
      <c r="B63" s="54" t="e">
        <f>VLOOKUP(A63,[1]Clasificador!$A$1:$B$407,2)</f>
        <v>#N/A</v>
      </c>
      <c r="C63" s="55"/>
      <c r="D63" s="55"/>
      <c r="E63" s="58"/>
      <c r="F63" s="59">
        <f t="shared" si="0"/>
        <v>0</v>
      </c>
    </row>
    <row r="64" spans="1:6" ht="12.75" customHeight="1" x14ac:dyDescent="0.2">
      <c r="A64" s="60"/>
      <c r="B64" s="54" t="e">
        <f>VLOOKUP(A64,[1]Clasificador!$A$1:$B$407,2)</f>
        <v>#N/A</v>
      </c>
      <c r="C64" s="55"/>
      <c r="D64" s="55"/>
      <c r="E64" s="58"/>
      <c r="F64" s="59">
        <f t="shared" si="0"/>
        <v>0</v>
      </c>
    </row>
    <row r="65" spans="1:6" ht="12.75" customHeight="1" x14ac:dyDescent="0.2">
      <c r="A65" s="228" t="s">
        <v>64</v>
      </c>
      <c r="B65" s="229"/>
      <c r="C65" s="93">
        <f>SUM(C45:C64)</f>
        <v>0</v>
      </c>
      <c r="D65" s="93">
        <f>SUM(D45:D64)</f>
        <v>0</v>
      </c>
      <c r="E65" s="93">
        <f>SUM(E45:E64)</f>
        <v>0</v>
      </c>
      <c r="F65" s="94">
        <f>SUM(F45:F64)</f>
        <v>0</v>
      </c>
    </row>
    <row r="66" spans="1:6" ht="12.75" customHeight="1" x14ac:dyDescent="0.2">
      <c r="A66" s="65"/>
      <c r="B66" s="54"/>
      <c r="C66" s="55"/>
      <c r="D66" s="55"/>
      <c r="E66" s="55"/>
      <c r="F66" s="66"/>
    </row>
    <row r="67" spans="1:6" s="18" customFormat="1" ht="18.75" customHeight="1" x14ac:dyDescent="0.2">
      <c r="A67" s="221" t="s">
        <v>65</v>
      </c>
      <c r="B67" s="223"/>
      <c r="C67" s="67">
        <f>SUM(C65+C44)</f>
        <v>0</v>
      </c>
      <c r="D67" s="67">
        <f>SUM(D65+D44)</f>
        <v>0</v>
      </c>
      <c r="E67" s="67">
        <f>SUM(E65+E44)</f>
        <v>0</v>
      </c>
      <c r="F67" s="68">
        <f>SUM(F65+F44)</f>
        <v>0</v>
      </c>
    </row>
    <row r="68" spans="1:6" ht="12.75" customHeight="1" x14ac:dyDescent="0.2">
      <c r="F68" s="95"/>
    </row>
    <row r="69" spans="1:6" ht="12.75" customHeight="1" x14ac:dyDescent="0.2">
      <c r="F69" s="96"/>
    </row>
    <row r="70" spans="1:6" s="28" customFormat="1" x14ac:dyDescent="0.2">
      <c r="C70" s="28" t="s">
        <v>45</v>
      </c>
    </row>
    <row r="71" spans="1:6" s="28" customFormat="1" x14ac:dyDescent="0.2"/>
    <row r="72" spans="1:6" s="28" customFormat="1" x14ac:dyDescent="0.2">
      <c r="C72" s="28" t="s">
        <v>47</v>
      </c>
    </row>
    <row r="73" spans="1:6" s="28" customFormat="1" x14ac:dyDescent="0.2"/>
    <row r="74" spans="1:6" s="28" customFormat="1" x14ac:dyDescent="0.2"/>
    <row r="75" spans="1:6" s="72" customFormat="1" ht="15.75" x14ac:dyDescent="0.25">
      <c r="A75" s="71" t="s">
        <v>66</v>
      </c>
    </row>
    <row r="76" spans="1:6" s="75" customFormat="1" ht="15.75" x14ac:dyDescent="0.25">
      <c r="A76" s="71" t="s">
        <v>67</v>
      </c>
      <c r="B76" s="72"/>
      <c r="C76" s="72"/>
      <c r="F76" s="97"/>
    </row>
    <row r="77" spans="1:6" s="98" customFormat="1" ht="16.5" thickBot="1" x14ac:dyDescent="0.3">
      <c r="A77" s="71" t="s">
        <v>68</v>
      </c>
      <c r="B77" s="71"/>
      <c r="C77" s="71"/>
      <c r="F77" s="99"/>
    </row>
    <row r="78" spans="1:6" s="75" customFormat="1" ht="16.5" thickBot="1" x14ac:dyDescent="0.3">
      <c r="A78" s="224" t="s">
        <v>146</v>
      </c>
      <c r="B78" s="225"/>
      <c r="C78" s="225"/>
      <c r="D78" s="225"/>
      <c r="E78" s="225"/>
      <c r="F78" s="226"/>
    </row>
    <row r="79" spans="1:6" s="98" customFormat="1" ht="15.75" x14ac:dyDescent="0.25"/>
    <row r="80" spans="1:6" x14ac:dyDescent="0.2">
      <c r="F80" s="95"/>
    </row>
    <row r="81" spans="6:6" x14ac:dyDescent="0.2">
      <c r="F81" s="95"/>
    </row>
    <row r="82" spans="6:6" x14ac:dyDescent="0.2">
      <c r="F82" s="95"/>
    </row>
    <row r="83" spans="6:6" x14ac:dyDescent="0.2">
      <c r="F83" s="95"/>
    </row>
    <row r="84" spans="6:6" x14ac:dyDescent="0.2">
      <c r="F84" s="95"/>
    </row>
    <row r="85" spans="6:6" x14ac:dyDescent="0.2">
      <c r="F85" s="95"/>
    </row>
    <row r="86" spans="6:6" x14ac:dyDescent="0.2">
      <c r="F86" s="95"/>
    </row>
    <row r="87" spans="6:6" x14ac:dyDescent="0.2">
      <c r="F87" s="95"/>
    </row>
    <row r="88" spans="6:6" x14ac:dyDescent="0.2">
      <c r="F88" s="95"/>
    </row>
    <row r="89" spans="6:6" x14ac:dyDescent="0.2">
      <c r="F89" s="95"/>
    </row>
    <row r="90" spans="6:6" x14ac:dyDescent="0.2">
      <c r="F90" s="95"/>
    </row>
    <row r="91" spans="6:6" x14ac:dyDescent="0.2">
      <c r="F91" s="95"/>
    </row>
    <row r="92" spans="6:6" x14ac:dyDescent="0.2">
      <c r="F92" s="95"/>
    </row>
    <row r="93" spans="6:6" x14ac:dyDescent="0.2">
      <c r="F93" s="95"/>
    </row>
    <row r="94" spans="6:6" x14ac:dyDescent="0.2">
      <c r="F94" s="95"/>
    </row>
    <row r="95" spans="6:6" x14ac:dyDescent="0.2">
      <c r="F95" s="95"/>
    </row>
    <row r="96" spans="6:6" x14ac:dyDescent="0.2">
      <c r="F96" s="95"/>
    </row>
    <row r="97" spans="6:6" x14ac:dyDescent="0.2">
      <c r="F97" s="95"/>
    </row>
    <row r="98" spans="6:6" x14ac:dyDescent="0.2">
      <c r="F98" s="95"/>
    </row>
    <row r="99" spans="6:6" x14ac:dyDescent="0.2">
      <c r="F99" s="95"/>
    </row>
    <row r="100" spans="6:6" x14ac:dyDescent="0.2">
      <c r="F100" s="95"/>
    </row>
    <row r="101" spans="6:6" x14ac:dyDescent="0.2">
      <c r="F101" s="95"/>
    </row>
    <row r="102" spans="6:6" x14ac:dyDescent="0.2">
      <c r="F102" s="95"/>
    </row>
    <row r="103" spans="6:6" x14ac:dyDescent="0.2">
      <c r="F103" s="95"/>
    </row>
    <row r="104" spans="6:6" x14ac:dyDescent="0.2">
      <c r="F104" s="95"/>
    </row>
    <row r="105" spans="6:6" x14ac:dyDescent="0.2">
      <c r="F105" s="95"/>
    </row>
    <row r="106" spans="6:6" x14ac:dyDescent="0.2">
      <c r="F106" s="95"/>
    </row>
    <row r="107" spans="6:6" x14ac:dyDescent="0.2">
      <c r="F107" s="95"/>
    </row>
    <row r="108" spans="6:6" x14ac:dyDescent="0.2">
      <c r="F108" s="95"/>
    </row>
    <row r="109" spans="6:6" x14ac:dyDescent="0.2">
      <c r="F109" s="95"/>
    </row>
    <row r="110" spans="6:6" x14ac:dyDescent="0.2">
      <c r="F110" s="95"/>
    </row>
    <row r="111" spans="6:6" x14ac:dyDescent="0.2">
      <c r="F111" s="95"/>
    </row>
    <row r="112" spans="6:6" x14ac:dyDescent="0.2">
      <c r="F112" s="95"/>
    </row>
    <row r="113" spans="6:6" x14ac:dyDescent="0.2">
      <c r="F113" s="95"/>
    </row>
    <row r="114" spans="6:6" x14ac:dyDescent="0.2">
      <c r="F114" s="95"/>
    </row>
    <row r="115" spans="6:6" x14ac:dyDescent="0.2">
      <c r="F115" s="95"/>
    </row>
    <row r="116" spans="6:6" x14ac:dyDescent="0.2">
      <c r="F116" s="95"/>
    </row>
    <row r="117" spans="6:6" x14ac:dyDescent="0.2">
      <c r="F117" s="95"/>
    </row>
    <row r="118" spans="6:6" x14ac:dyDescent="0.2">
      <c r="F118" s="95"/>
    </row>
    <row r="119" spans="6:6" x14ac:dyDescent="0.2">
      <c r="F119" s="95"/>
    </row>
    <row r="120" spans="6:6" x14ac:dyDescent="0.2">
      <c r="F120" s="95"/>
    </row>
    <row r="121" spans="6:6" x14ac:dyDescent="0.2">
      <c r="F121" s="95"/>
    </row>
    <row r="122" spans="6:6" x14ac:dyDescent="0.2">
      <c r="F122" s="95"/>
    </row>
    <row r="123" spans="6:6" x14ac:dyDescent="0.2">
      <c r="F123" s="95"/>
    </row>
    <row r="124" spans="6:6" x14ac:dyDescent="0.2">
      <c r="F124" s="95"/>
    </row>
    <row r="125" spans="6:6" x14ac:dyDescent="0.2">
      <c r="F125" s="95"/>
    </row>
    <row r="126" spans="6:6" x14ac:dyDescent="0.2">
      <c r="F126" s="95"/>
    </row>
    <row r="127" spans="6:6" x14ac:dyDescent="0.2">
      <c r="F127" s="95"/>
    </row>
    <row r="128" spans="6:6" x14ac:dyDescent="0.2">
      <c r="F128" s="95"/>
    </row>
    <row r="129" spans="6:6" x14ac:dyDescent="0.2">
      <c r="F129" s="95"/>
    </row>
    <row r="130" spans="6:6" x14ac:dyDescent="0.2">
      <c r="F130" s="95"/>
    </row>
    <row r="131" spans="6:6" x14ac:dyDescent="0.2">
      <c r="F131" s="95"/>
    </row>
    <row r="132" spans="6:6" x14ac:dyDescent="0.2">
      <c r="F132" s="95"/>
    </row>
    <row r="133" spans="6:6" x14ac:dyDescent="0.2">
      <c r="F133" s="95"/>
    </row>
    <row r="134" spans="6:6" x14ac:dyDescent="0.2">
      <c r="F134" s="95"/>
    </row>
    <row r="135" spans="6:6" x14ac:dyDescent="0.2">
      <c r="F135" s="95"/>
    </row>
    <row r="136" spans="6:6" x14ac:dyDescent="0.2">
      <c r="F136" s="95"/>
    </row>
    <row r="137" spans="6:6" x14ac:dyDescent="0.2">
      <c r="F137" s="95"/>
    </row>
    <row r="138" spans="6:6" x14ac:dyDescent="0.2">
      <c r="F138" s="95"/>
    </row>
    <row r="139" spans="6:6" x14ac:dyDescent="0.2">
      <c r="F139" s="95"/>
    </row>
    <row r="140" spans="6:6" x14ac:dyDescent="0.2">
      <c r="F140" s="95"/>
    </row>
    <row r="141" spans="6:6" x14ac:dyDescent="0.2">
      <c r="F141" s="95"/>
    </row>
    <row r="142" spans="6:6" x14ac:dyDescent="0.2">
      <c r="F142" s="95"/>
    </row>
    <row r="143" spans="6:6" x14ac:dyDescent="0.2">
      <c r="F143" s="95"/>
    </row>
    <row r="144" spans="6:6" x14ac:dyDescent="0.2">
      <c r="F144" s="95"/>
    </row>
    <row r="145" spans="6:6" x14ac:dyDescent="0.2">
      <c r="F145" s="95"/>
    </row>
    <row r="146" spans="6:6" x14ac:dyDescent="0.2">
      <c r="F146" s="95"/>
    </row>
    <row r="147" spans="6:6" x14ac:dyDescent="0.2">
      <c r="F147" s="95"/>
    </row>
    <row r="148" spans="6:6" x14ac:dyDescent="0.2">
      <c r="F148" s="95"/>
    </row>
    <row r="149" spans="6:6" x14ac:dyDescent="0.2">
      <c r="F149" s="95"/>
    </row>
    <row r="150" spans="6:6" x14ac:dyDescent="0.2">
      <c r="F150" s="95"/>
    </row>
    <row r="151" spans="6:6" x14ac:dyDescent="0.2">
      <c r="F151" s="95"/>
    </row>
    <row r="152" spans="6:6" x14ac:dyDescent="0.2">
      <c r="F152" s="95"/>
    </row>
    <row r="153" spans="6:6" x14ac:dyDescent="0.2">
      <c r="F153" s="95"/>
    </row>
    <row r="154" spans="6:6" x14ac:dyDescent="0.2">
      <c r="F154" s="95"/>
    </row>
    <row r="155" spans="6:6" x14ac:dyDescent="0.2">
      <c r="F155" s="95"/>
    </row>
    <row r="156" spans="6:6" x14ac:dyDescent="0.2">
      <c r="F156" s="95"/>
    </row>
    <row r="157" spans="6:6" x14ac:dyDescent="0.2">
      <c r="F157" s="95"/>
    </row>
    <row r="158" spans="6:6" x14ac:dyDescent="0.2">
      <c r="F158" s="95"/>
    </row>
    <row r="159" spans="6:6" x14ac:dyDescent="0.2">
      <c r="F159" s="95"/>
    </row>
    <row r="160" spans="6:6" x14ac:dyDescent="0.2">
      <c r="F160" s="95"/>
    </row>
    <row r="161" spans="6:6" x14ac:dyDescent="0.2">
      <c r="F161" s="95"/>
    </row>
    <row r="162" spans="6:6" x14ac:dyDescent="0.2">
      <c r="F162" s="95"/>
    </row>
    <row r="163" spans="6:6" x14ac:dyDescent="0.2">
      <c r="F163" s="95"/>
    </row>
    <row r="164" spans="6:6" x14ac:dyDescent="0.2">
      <c r="F164" s="95"/>
    </row>
    <row r="165" spans="6:6" x14ac:dyDescent="0.2">
      <c r="F165" s="95"/>
    </row>
    <row r="166" spans="6:6" x14ac:dyDescent="0.2">
      <c r="F166" s="95"/>
    </row>
    <row r="167" spans="6:6" x14ac:dyDescent="0.2">
      <c r="F167" s="95"/>
    </row>
    <row r="168" spans="6:6" x14ac:dyDescent="0.2">
      <c r="F168" s="95"/>
    </row>
    <row r="169" spans="6:6" x14ac:dyDescent="0.2">
      <c r="F169" s="95"/>
    </row>
    <row r="170" spans="6:6" x14ac:dyDescent="0.2">
      <c r="F170" s="95"/>
    </row>
    <row r="171" spans="6:6" x14ac:dyDescent="0.2">
      <c r="F171" s="95"/>
    </row>
    <row r="172" spans="6:6" x14ac:dyDescent="0.2">
      <c r="F172" s="95"/>
    </row>
    <row r="173" spans="6:6" x14ac:dyDescent="0.2">
      <c r="F173" s="95"/>
    </row>
    <row r="174" spans="6:6" x14ac:dyDescent="0.2">
      <c r="F174" s="95"/>
    </row>
    <row r="175" spans="6:6" x14ac:dyDescent="0.2">
      <c r="F175" s="95"/>
    </row>
    <row r="176" spans="6:6" x14ac:dyDescent="0.2">
      <c r="F176" s="95"/>
    </row>
    <row r="177" spans="6:6" x14ac:dyDescent="0.2">
      <c r="F177" s="95"/>
    </row>
    <row r="178" spans="6:6" x14ac:dyDescent="0.2">
      <c r="F178" s="95"/>
    </row>
    <row r="179" spans="6:6" x14ac:dyDescent="0.2">
      <c r="F179" s="95"/>
    </row>
    <row r="180" spans="6:6" x14ac:dyDescent="0.2">
      <c r="F180" s="95"/>
    </row>
    <row r="181" spans="6:6" x14ac:dyDescent="0.2">
      <c r="F181" s="95"/>
    </row>
    <row r="182" spans="6:6" x14ac:dyDescent="0.2">
      <c r="F182" s="95"/>
    </row>
    <row r="183" spans="6:6" x14ac:dyDescent="0.2">
      <c r="F183" s="95"/>
    </row>
    <row r="184" spans="6:6" x14ac:dyDescent="0.2">
      <c r="F184" s="95"/>
    </row>
    <row r="185" spans="6:6" x14ac:dyDescent="0.2">
      <c r="F185" s="95"/>
    </row>
    <row r="186" spans="6:6" x14ac:dyDescent="0.2">
      <c r="F186" s="95"/>
    </row>
    <row r="187" spans="6:6" x14ac:dyDescent="0.2">
      <c r="F187" s="95"/>
    </row>
    <row r="188" spans="6:6" x14ac:dyDescent="0.2">
      <c r="F188" s="95"/>
    </row>
    <row r="189" spans="6:6" x14ac:dyDescent="0.2">
      <c r="F189" s="95"/>
    </row>
    <row r="190" spans="6:6" x14ac:dyDescent="0.2">
      <c r="F190" s="95"/>
    </row>
    <row r="191" spans="6:6" x14ac:dyDescent="0.2">
      <c r="F191" s="95"/>
    </row>
    <row r="192" spans="6:6" x14ac:dyDescent="0.2">
      <c r="F192" s="95"/>
    </row>
    <row r="193" spans="6:6" x14ac:dyDescent="0.2">
      <c r="F193" s="95"/>
    </row>
    <row r="194" spans="6:6" x14ac:dyDescent="0.2">
      <c r="F194" s="95"/>
    </row>
    <row r="195" spans="6:6" x14ac:dyDescent="0.2">
      <c r="F195" s="95"/>
    </row>
    <row r="196" spans="6:6" x14ac:dyDescent="0.2">
      <c r="F196" s="95"/>
    </row>
    <row r="197" spans="6:6" x14ac:dyDescent="0.2">
      <c r="F197" s="95"/>
    </row>
    <row r="198" spans="6:6" x14ac:dyDescent="0.2">
      <c r="F198" s="95"/>
    </row>
    <row r="199" spans="6:6" x14ac:dyDescent="0.2">
      <c r="F199" s="95"/>
    </row>
    <row r="200" spans="6:6" x14ac:dyDescent="0.2">
      <c r="F200" s="95"/>
    </row>
    <row r="201" spans="6:6" x14ac:dyDescent="0.2">
      <c r="F201" s="95"/>
    </row>
    <row r="202" spans="6:6" x14ac:dyDescent="0.2">
      <c r="F202" s="95"/>
    </row>
    <row r="203" spans="6:6" x14ac:dyDescent="0.2">
      <c r="F203" s="95"/>
    </row>
    <row r="204" spans="6:6" x14ac:dyDescent="0.2">
      <c r="F204" s="95"/>
    </row>
    <row r="205" spans="6:6" x14ac:dyDescent="0.2">
      <c r="F205" s="95"/>
    </row>
    <row r="206" spans="6:6" x14ac:dyDescent="0.2">
      <c r="F206" s="95"/>
    </row>
    <row r="207" spans="6:6" x14ac:dyDescent="0.2">
      <c r="F207" s="95"/>
    </row>
  </sheetData>
  <mergeCells count="8">
    <mergeCell ref="A67:B67"/>
    <mergeCell ref="A78:F78"/>
    <mergeCell ref="C2:F2"/>
    <mergeCell ref="A4:F4"/>
    <mergeCell ref="A5:F5"/>
    <mergeCell ref="F21:F22"/>
    <mergeCell ref="A44:B44"/>
    <mergeCell ref="A65:B65"/>
  </mergeCells>
  <pageMargins left="0.6692913385826772" right="0.51181102362204722" top="0.98425196850393704" bottom="0.31496062992125984" header="0.23622047244094491" footer="0"/>
  <pageSetup paperSize="9" scale="68" orientation="portrait" r:id="rId1"/>
  <headerFooter alignWithMargins="0">
    <oddHeader>&amp;L&amp;"Arial Narrow,Negrita"MINISTERIO DE ECONOMIA Y PRODUCCION
SECRETARÍA DE ESTADO DE HACIENDA
&amp;R&amp;"Arial,Negrita"DIRECCION GENERAL DE PRESUPUESTO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1"/>
  <sheetViews>
    <sheetView workbookViewId="0">
      <selection activeCell="A73" sqref="A73"/>
    </sheetView>
  </sheetViews>
  <sheetFormatPr baseColWidth="10" defaultRowHeight="12.75" x14ac:dyDescent="0.2"/>
  <cols>
    <col min="1" max="1" width="13" style="12" customWidth="1"/>
    <col min="2" max="2" width="47.28515625" style="12" customWidth="1"/>
    <col min="3" max="3" width="20.5703125" style="12" customWidth="1"/>
    <col min="4" max="5" width="19.5703125" style="12" customWidth="1"/>
    <col min="6" max="6" width="19.140625" style="12" customWidth="1"/>
    <col min="7" max="8" width="11.42578125" style="12" customWidth="1"/>
    <col min="9" max="9" width="13" style="12" customWidth="1"/>
    <col min="10" max="16384" width="11.42578125" style="12"/>
  </cols>
  <sheetData>
    <row r="1" spans="1:9" s="5" customFormat="1" ht="16.5" x14ac:dyDescent="0.3">
      <c r="A1" s="1" t="s">
        <v>0</v>
      </c>
      <c r="B1" s="2"/>
      <c r="C1" s="2"/>
      <c r="D1" s="2"/>
      <c r="E1" s="2"/>
      <c r="F1" s="77" t="s">
        <v>69</v>
      </c>
    </row>
    <row r="2" spans="1:9" s="5" customFormat="1" ht="16.5" x14ac:dyDescent="0.3">
      <c r="C2" s="227" t="s">
        <v>70</v>
      </c>
      <c r="D2" s="227"/>
      <c r="E2" s="227"/>
      <c r="F2" s="227"/>
    </row>
    <row r="3" spans="1:9" s="11" customFormat="1" x14ac:dyDescent="0.2">
      <c r="C3" s="78"/>
      <c r="D3" s="78"/>
      <c r="E3" s="78"/>
      <c r="F3" s="78"/>
    </row>
    <row r="4" spans="1:9" s="8" customFormat="1" x14ac:dyDescent="0.2">
      <c r="A4" s="218" t="s">
        <v>3</v>
      </c>
      <c r="B4" s="218"/>
      <c r="C4" s="218"/>
      <c r="D4" s="218"/>
      <c r="E4" s="218"/>
      <c r="F4" s="218"/>
    </row>
    <row r="5" spans="1:9" s="8" customFormat="1" x14ac:dyDescent="0.2">
      <c r="A5" s="218" t="s">
        <v>4</v>
      </c>
      <c r="B5" s="218"/>
      <c r="C5" s="218"/>
      <c r="D5" s="218"/>
      <c r="E5" s="218"/>
      <c r="F5" s="218"/>
    </row>
    <row r="6" spans="1:9" s="11" customFormat="1" ht="8.4499999999999993" customHeight="1" thickBot="1" x14ac:dyDescent="0.25">
      <c r="A6" s="9"/>
      <c r="B6" s="9"/>
      <c r="C6" s="9"/>
      <c r="D6" s="9"/>
      <c r="E6" s="9"/>
      <c r="F6" s="9"/>
    </row>
    <row r="8" spans="1:9" s="18" customFormat="1" x14ac:dyDescent="0.2">
      <c r="A8" s="14"/>
      <c r="B8" s="15"/>
      <c r="C8" s="15"/>
      <c r="D8" s="15"/>
      <c r="E8" s="15"/>
      <c r="F8" s="79"/>
      <c r="G8" s="8"/>
      <c r="H8" s="8"/>
      <c r="I8" s="8"/>
    </row>
    <row r="9" spans="1:9" s="28" customFormat="1" x14ac:dyDescent="0.2">
      <c r="A9" s="24" t="s">
        <v>5</v>
      </c>
      <c r="B9" s="25"/>
      <c r="C9" s="25"/>
      <c r="D9" s="25"/>
      <c r="E9" s="25"/>
      <c r="F9" s="80"/>
      <c r="G9" s="25"/>
      <c r="H9" s="25"/>
      <c r="I9" s="25"/>
    </row>
    <row r="10" spans="1:9" s="28" customFormat="1" x14ac:dyDescent="0.2">
      <c r="A10" s="24" t="s">
        <v>6</v>
      </c>
      <c r="B10" s="25"/>
      <c r="C10" s="25"/>
      <c r="D10" s="25"/>
      <c r="E10" s="25"/>
      <c r="F10" s="80"/>
      <c r="G10" s="25"/>
      <c r="H10" s="25"/>
      <c r="I10" s="25"/>
    </row>
    <row r="11" spans="1:9" s="30" customFormat="1" x14ac:dyDescent="0.2">
      <c r="A11" s="29" t="s">
        <v>59</v>
      </c>
      <c r="B11" s="31"/>
      <c r="C11" s="31"/>
      <c r="D11" s="31"/>
      <c r="E11" s="31"/>
      <c r="F11" s="81"/>
    </row>
    <row r="12" spans="1:9" s="28" customFormat="1" x14ac:dyDescent="0.2">
      <c r="A12" s="24" t="s">
        <v>60</v>
      </c>
      <c r="B12" s="25"/>
      <c r="C12" s="25"/>
      <c r="D12" s="25"/>
      <c r="E12" s="25"/>
      <c r="F12" s="80"/>
      <c r="G12" s="25" t="s">
        <v>61</v>
      </c>
      <c r="H12" s="25"/>
      <c r="I12" s="25"/>
    </row>
    <row r="13" spans="1:9" s="28" customFormat="1" x14ac:dyDescent="0.2">
      <c r="A13" s="24" t="s">
        <v>9</v>
      </c>
      <c r="B13" s="25"/>
      <c r="C13" s="25"/>
      <c r="D13" s="25"/>
      <c r="E13" s="25"/>
      <c r="F13" s="80"/>
      <c r="G13" s="25"/>
      <c r="H13" s="25"/>
      <c r="I13" s="25"/>
    </row>
    <row r="14" spans="1:9" s="28" customFormat="1" x14ac:dyDescent="0.2">
      <c r="A14" s="24" t="s">
        <v>10</v>
      </c>
      <c r="B14" s="25"/>
      <c r="C14" s="25"/>
      <c r="D14" s="25"/>
      <c r="E14" s="25"/>
      <c r="F14" s="80"/>
      <c r="G14" s="25"/>
      <c r="H14" s="25"/>
      <c r="I14" s="25"/>
    </row>
    <row r="15" spans="1:9" s="28" customFormat="1" x14ac:dyDescent="0.2">
      <c r="A15" s="24" t="s">
        <v>11</v>
      </c>
      <c r="B15" s="25"/>
      <c r="C15" s="25"/>
      <c r="D15" s="25"/>
      <c r="E15" s="25"/>
      <c r="F15" s="80"/>
      <c r="G15" s="25"/>
      <c r="H15" s="25"/>
      <c r="I15" s="25"/>
    </row>
    <row r="16" spans="1:9" s="28" customFormat="1" x14ac:dyDescent="0.2">
      <c r="A16" s="24" t="s">
        <v>12</v>
      </c>
      <c r="B16" s="25"/>
      <c r="C16" s="25"/>
      <c r="D16" s="25"/>
      <c r="E16" s="25"/>
      <c r="F16" s="80"/>
      <c r="G16" s="25"/>
      <c r="H16" s="25"/>
      <c r="I16" s="25"/>
    </row>
    <row r="17" spans="1:9" s="28" customFormat="1" x14ac:dyDescent="0.2">
      <c r="A17" s="24" t="s">
        <v>13</v>
      </c>
      <c r="B17" s="25"/>
      <c r="C17" s="25"/>
      <c r="D17" s="82"/>
      <c r="E17" s="82"/>
      <c r="F17" s="83"/>
      <c r="G17" s="25"/>
      <c r="H17" s="25"/>
      <c r="I17" s="25"/>
    </row>
    <row r="18" spans="1:9" s="28" customFormat="1" ht="13.5" x14ac:dyDescent="0.25">
      <c r="A18" s="35"/>
      <c r="B18" s="36"/>
      <c r="C18" s="36"/>
      <c r="D18" s="36"/>
      <c r="E18" s="36"/>
      <c r="F18" s="84"/>
      <c r="G18" s="25"/>
      <c r="H18" s="25"/>
      <c r="I18" s="25"/>
    </row>
    <row r="19" spans="1:9" s="87" customFormat="1" ht="14.25" thickBot="1" x14ac:dyDescent="0.3">
      <c r="A19" s="85"/>
      <c r="B19" s="82"/>
      <c r="C19" s="82"/>
      <c r="D19" s="82"/>
      <c r="E19" s="82"/>
      <c r="F19" s="86"/>
      <c r="G19" s="82"/>
      <c r="H19" s="82"/>
      <c r="I19" s="82"/>
    </row>
    <row r="20" spans="1:9" ht="26.25" thickBot="1" x14ac:dyDescent="0.25">
      <c r="D20" s="88"/>
      <c r="E20" s="88"/>
      <c r="F20" s="44" t="s">
        <v>14</v>
      </c>
    </row>
    <row r="21" spans="1:9" s="18" customFormat="1" ht="13.5" customHeight="1" x14ac:dyDescent="0.25">
      <c r="A21" s="45" t="s">
        <v>15</v>
      </c>
      <c r="B21" s="46" t="s">
        <v>16</v>
      </c>
      <c r="C21" s="89" t="s">
        <v>17</v>
      </c>
      <c r="D21" s="89" t="s">
        <v>18</v>
      </c>
      <c r="E21" s="47" t="s">
        <v>19</v>
      </c>
      <c r="F21" s="219" t="s">
        <v>20</v>
      </c>
    </row>
    <row r="22" spans="1:9" s="18" customFormat="1" x14ac:dyDescent="0.2">
      <c r="A22" s="48" t="s">
        <v>62</v>
      </c>
      <c r="B22" s="49" t="s">
        <v>23</v>
      </c>
      <c r="C22" s="90" t="s">
        <v>143</v>
      </c>
      <c r="D22" s="90" t="s">
        <v>147</v>
      </c>
      <c r="E22" s="100" t="s">
        <v>148</v>
      </c>
      <c r="F22" s="220"/>
    </row>
    <row r="23" spans="1:9" ht="6.75" customHeight="1" x14ac:dyDescent="0.2">
      <c r="A23" s="52"/>
      <c r="B23" s="54"/>
      <c r="C23" s="91"/>
      <c r="D23" s="91"/>
      <c r="E23" s="91"/>
      <c r="F23" s="92"/>
    </row>
    <row r="24" spans="1:9" s="18" customFormat="1" ht="12.75" customHeight="1" x14ac:dyDescent="0.2">
      <c r="A24" s="60"/>
      <c r="B24" s="54" t="e">
        <f>VLOOKUP(A24,[1]Clasificador!$A$1:$B$407,2)</f>
        <v>#N/A</v>
      </c>
      <c r="C24" s="58"/>
      <c r="D24" s="58"/>
      <c r="E24" s="58"/>
      <c r="F24" s="59">
        <f>ROUNDUP(E24,-3)</f>
        <v>0</v>
      </c>
    </row>
    <row r="25" spans="1:9" s="18" customFormat="1" ht="12.75" customHeight="1" x14ac:dyDescent="0.2">
      <c r="A25" s="60"/>
      <c r="B25" s="54" t="e">
        <f>VLOOKUP(A25,[1]Clasificador!$A$1:$B$407,2)</f>
        <v>#N/A</v>
      </c>
      <c r="C25" s="58"/>
      <c r="D25" s="58"/>
      <c r="E25" s="58"/>
      <c r="F25" s="59">
        <f t="shared" ref="F25:F57" si="0">ROUNDUP(E25,-3)</f>
        <v>0</v>
      </c>
    </row>
    <row r="26" spans="1:9" s="18" customFormat="1" ht="12.75" customHeight="1" x14ac:dyDescent="0.2">
      <c r="A26" s="60"/>
      <c r="B26" s="54" t="e">
        <f>VLOOKUP(A26,[1]Clasificador!$A$1:$B$407,2)</f>
        <v>#N/A</v>
      </c>
      <c r="C26" s="58"/>
      <c r="D26" s="58"/>
      <c r="E26" s="58"/>
      <c r="F26" s="59">
        <f t="shared" si="0"/>
        <v>0</v>
      </c>
    </row>
    <row r="27" spans="1:9" s="18" customFormat="1" ht="12.75" customHeight="1" x14ac:dyDescent="0.2">
      <c r="A27" s="60"/>
      <c r="B27" s="54" t="e">
        <f>VLOOKUP(A27,[1]Clasificador!$A$1:$B$407,2)</f>
        <v>#N/A</v>
      </c>
      <c r="C27" s="58"/>
      <c r="D27" s="58"/>
      <c r="E27" s="58"/>
      <c r="F27" s="59">
        <f t="shared" si="0"/>
        <v>0</v>
      </c>
    </row>
    <row r="28" spans="1:9" ht="12.75" customHeight="1" x14ac:dyDescent="0.2">
      <c r="A28" s="60"/>
      <c r="B28" s="54" t="e">
        <f>VLOOKUP(A28,[1]Clasificador!$A$1:$B$407,2)</f>
        <v>#N/A</v>
      </c>
      <c r="C28" s="55"/>
      <c r="D28" s="55"/>
      <c r="E28" s="55"/>
      <c r="F28" s="59">
        <f t="shared" si="0"/>
        <v>0</v>
      </c>
    </row>
    <row r="29" spans="1:9" ht="12.75" customHeight="1" x14ac:dyDescent="0.2">
      <c r="A29" s="60"/>
      <c r="B29" s="54" t="e">
        <f>VLOOKUP(A29,[1]Clasificador!$A$1:$B$407,2)</f>
        <v>#N/A</v>
      </c>
      <c r="C29" s="55"/>
      <c r="D29" s="55"/>
      <c r="E29" s="55"/>
      <c r="F29" s="59">
        <f t="shared" si="0"/>
        <v>0</v>
      </c>
    </row>
    <row r="30" spans="1:9" ht="12.75" customHeight="1" x14ac:dyDescent="0.2">
      <c r="A30" s="60"/>
      <c r="B30" s="54" t="e">
        <f>VLOOKUP(A30,[1]Clasificador!$A$1:$B$407,2)</f>
        <v>#N/A</v>
      </c>
      <c r="C30" s="55"/>
      <c r="D30" s="55"/>
      <c r="E30" s="55"/>
      <c r="F30" s="59">
        <f t="shared" si="0"/>
        <v>0</v>
      </c>
    </row>
    <row r="31" spans="1:9" ht="12.75" customHeight="1" x14ac:dyDescent="0.2">
      <c r="A31" s="60"/>
      <c r="B31" s="54" t="e">
        <f>VLOOKUP(A31,[1]Clasificador!$A$1:$B$407,2)</f>
        <v>#N/A</v>
      </c>
      <c r="C31" s="55"/>
      <c r="D31" s="55"/>
      <c r="E31" s="55"/>
      <c r="F31" s="59">
        <f t="shared" si="0"/>
        <v>0</v>
      </c>
    </row>
    <row r="32" spans="1:9" ht="12.75" customHeight="1" x14ac:dyDescent="0.2">
      <c r="A32" s="60"/>
      <c r="B32" s="54" t="e">
        <f>VLOOKUP(A32,[1]Clasificador!$A$1:$B$407,2)</f>
        <v>#N/A</v>
      </c>
      <c r="C32" s="55"/>
      <c r="D32" s="55"/>
      <c r="E32" s="55"/>
      <c r="F32" s="59">
        <f t="shared" si="0"/>
        <v>0</v>
      </c>
    </row>
    <row r="33" spans="1:6" ht="12.75" customHeight="1" x14ac:dyDescent="0.2">
      <c r="A33" s="60"/>
      <c r="B33" s="54" t="e">
        <f>VLOOKUP(A33,[1]Clasificador!$A$1:$B$407,2)</f>
        <v>#N/A</v>
      </c>
      <c r="C33" s="55"/>
      <c r="D33" s="55"/>
      <c r="E33" s="55"/>
      <c r="F33" s="59">
        <f t="shared" si="0"/>
        <v>0</v>
      </c>
    </row>
    <row r="34" spans="1:6" ht="12.75" customHeight="1" x14ac:dyDescent="0.2">
      <c r="A34" s="60"/>
      <c r="B34" s="54" t="e">
        <f>VLOOKUP(A34,[1]Clasificador!$A$1:$B$407,2)</f>
        <v>#N/A</v>
      </c>
      <c r="C34" s="55"/>
      <c r="D34" s="55"/>
      <c r="E34" s="55"/>
      <c r="F34" s="59">
        <f t="shared" si="0"/>
        <v>0</v>
      </c>
    </row>
    <row r="35" spans="1:6" ht="12.75" customHeight="1" x14ac:dyDescent="0.2">
      <c r="A35" s="228" t="s">
        <v>71</v>
      </c>
      <c r="B35" s="229"/>
      <c r="C35" s="93">
        <f>SUM(C24:C34)</f>
        <v>0</v>
      </c>
      <c r="D35" s="93">
        <f>SUM(D24:D34)</f>
        <v>0</v>
      </c>
      <c r="E35" s="93">
        <f>SUM(E24:E34)</f>
        <v>0</v>
      </c>
      <c r="F35" s="94">
        <f>SUM(F24:F34)</f>
        <v>0</v>
      </c>
    </row>
    <row r="36" spans="1:6" ht="12.75" customHeight="1" x14ac:dyDescent="0.2">
      <c r="A36" s="60"/>
      <c r="B36" s="54" t="e">
        <f>VLOOKUP(A36,[1]Clasificador!$A$1:$B$407,2)</f>
        <v>#N/A</v>
      </c>
      <c r="C36" s="55"/>
      <c r="D36" s="55"/>
      <c r="E36" s="55"/>
      <c r="F36" s="59">
        <f t="shared" si="0"/>
        <v>0</v>
      </c>
    </row>
    <row r="37" spans="1:6" ht="12.75" customHeight="1" x14ac:dyDescent="0.2">
      <c r="A37" s="60"/>
      <c r="B37" s="54" t="e">
        <f>VLOOKUP(A37,[1]Clasificador!$A$1:$B$407,2)</f>
        <v>#N/A</v>
      </c>
      <c r="C37" s="55"/>
      <c r="D37" s="55"/>
      <c r="E37" s="55"/>
      <c r="F37" s="59">
        <f t="shared" si="0"/>
        <v>0</v>
      </c>
    </row>
    <row r="38" spans="1:6" ht="12.75" customHeight="1" x14ac:dyDescent="0.2">
      <c r="A38" s="60"/>
      <c r="B38" s="54" t="e">
        <f>VLOOKUP(A38,[1]Clasificador!$A$1:$B$407,2)</f>
        <v>#N/A</v>
      </c>
      <c r="C38" s="55"/>
      <c r="D38" s="55"/>
      <c r="E38" s="55"/>
      <c r="F38" s="59">
        <f t="shared" si="0"/>
        <v>0</v>
      </c>
    </row>
    <row r="39" spans="1:6" ht="12.75" customHeight="1" x14ac:dyDescent="0.2">
      <c r="A39" s="60"/>
      <c r="B39" s="54" t="e">
        <f>VLOOKUP(A39,[1]Clasificador!$A$1:$B$407,2)</f>
        <v>#N/A</v>
      </c>
      <c r="C39" s="55"/>
      <c r="D39" s="55"/>
      <c r="E39" s="55"/>
      <c r="F39" s="59">
        <f t="shared" si="0"/>
        <v>0</v>
      </c>
    </row>
    <row r="40" spans="1:6" ht="12.75" customHeight="1" x14ac:dyDescent="0.2">
      <c r="A40" s="60"/>
      <c r="B40" s="54" t="e">
        <f>VLOOKUP(A40,[1]Clasificador!$A$1:$B$407,2)</f>
        <v>#N/A</v>
      </c>
      <c r="C40" s="55"/>
      <c r="D40" s="55"/>
      <c r="E40" s="55"/>
      <c r="F40" s="59">
        <f t="shared" si="0"/>
        <v>0</v>
      </c>
    </row>
    <row r="41" spans="1:6" ht="12.75" customHeight="1" x14ac:dyDescent="0.2">
      <c r="A41" s="60"/>
      <c r="B41" s="54" t="e">
        <f>VLOOKUP(A41,[1]Clasificador!$A$1:$B$407,2)</f>
        <v>#N/A</v>
      </c>
      <c r="C41" s="55"/>
      <c r="D41" s="55"/>
      <c r="E41" s="55"/>
      <c r="F41" s="59">
        <f t="shared" si="0"/>
        <v>0</v>
      </c>
    </row>
    <row r="42" spans="1:6" ht="12.75" customHeight="1" x14ac:dyDescent="0.2">
      <c r="A42" s="60"/>
      <c r="B42" s="54" t="e">
        <f>VLOOKUP(A42,[1]Clasificador!$A$1:$B$407,2)</f>
        <v>#N/A</v>
      </c>
      <c r="C42" s="55"/>
      <c r="D42" s="55"/>
      <c r="E42" s="55"/>
      <c r="F42" s="59">
        <f t="shared" si="0"/>
        <v>0</v>
      </c>
    </row>
    <row r="43" spans="1:6" ht="12.75" customHeight="1" x14ac:dyDescent="0.2">
      <c r="A43" s="60"/>
      <c r="B43" s="54" t="e">
        <f>VLOOKUP(A43,[1]Clasificador!$A$1:$B$407,2)</f>
        <v>#N/A</v>
      </c>
      <c r="C43" s="55"/>
      <c r="D43" s="55"/>
      <c r="E43" s="55"/>
      <c r="F43" s="59">
        <f t="shared" si="0"/>
        <v>0</v>
      </c>
    </row>
    <row r="44" spans="1:6" ht="12.75" customHeight="1" x14ac:dyDescent="0.2">
      <c r="A44" s="60"/>
      <c r="B44" s="54" t="e">
        <f>VLOOKUP(A44,[1]Clasificador!$A$1:$B$407,2)</f>
        <v>#N/A</v>
      </c>
      <c r="C44" s="55"/>
      <c r="D44" s="55"/>
      <c r="E44" s="55"/>
      <c r="F44" s="59">
        <f t="shared" si="0"/>
        <v>0</v>
      </c>
    </row>
    <row r="45" spans="1:6" ht="12.75" customHeight="1" x14ac:dyDescent="0.2">
      <c r="A45" s="60"/>
      <c r="B45" s="54" t="e">
        <f>VLOOKUP(A45,[1]Clasificador!$A$1:$B$407,2)</f>
        <v>#N/A</v>
      </c>
      <c r="C45" s="55"/>
      <c r="D45" s="55"/>
      <c r="E45" s="55"/>
      <c r="F45" s="59">
        <f t="shared" si="0"/>
        <v>0</v>
      </c>
    </row>
    <row r="46" spans="1:6" ht="12.75" customHeight="1" x14ac:dyDescent="0.2">
      <c r="A46" s="60"/>
      <c r="B46" s="54" t="e">
        <f>VLOOKUP(A46,[1]Clasificador!$A$1:$B$407,2)</f>
        <v>#N/A</v>
      </c>
      <c r="C46" s="55"/>
      <c r="D46" s="55"/>
      <c r="E46" s="55"/>
      <c r="F46" s="59">
        <f t="shared" si="0"/>
        <v>0</v>
      </c>
    </row>
    <row r="47" spans="1:6" ht="12.75" customHeight="1" x14ac:dyDescent="0.2">
      <c r="A47" s="63"/>
      <c r="B47" s="54" t="e">
        <f>VLOOKUP(A47,[1]Clasificador!$A$1:$B$407,2)</f>
        <v>#N/A</v>
      </c>
      <c r="C47" s="55"/>
      <c r="D47" s="55"/>
      <c r="E47" s="55"/>
      <c r="F47" s="59">
        <f t="shared" si="0"/>
        <v>0</v>
      </c>
    </row>
    <row r="48" spans="1:6" s="18" customFormat="1" ht="12.75" customHeight="1" x14ac:dyDescent="0.2">
      <c r="A48" s="60"/>
      <c r="B48" s="54" t="e">
        <f>VLOOKUP(A48,[1]Clasificador!$A$1:$B$407,2)</f>
        <v>#N/A</v>
      </c>
      <c r="C48" s="58"/>
      <c r="D48" s="58"/>
      <c r="E48" s="58"/>
      <c r="F48" s="59">
        <f t="shared" si="0"/>
        <v>0</v>
      </c>
    </row>
    <row r="49" spans="1:6" s="18" customFormat="1" ht="12.75" customHeight="1" x14ac:dyDescent="0.2">
      <c r="A49" s="60"/>
      <c r="B49" s="54" t="e">
        <f>VLOOKUP(A49,[1]Clasificador!$A$1:$B$407,2)</f>
        <v>#N/A</v>
      </c>
      <c r="C49" s="58"/>
      <c r="D49" s="58"/>
      <c r="E49" s="58"/>
      <c r="F49" s="59">
        <f t="shared" si="0"/>
        <v>0</v>
      </c>
    </row>
    <row r="50" spans="1:6" s="18" customFormat="1" ht="12.75" customHeight="1" x14ac:dyDescent="0.2">
      <c r="A50" s="60"/>
      <c r="B50" s="54" t="e">
        <f>VLOOKUP(A50,[1]Clasificador!$A$1:$B$407,2)</f>
        <v>#N/A</v>
      </c>
      <c r="C50" s="58"/>
      <c r="D50" s="58"/>
      <c r="E50" s="58"/>
      <c r="F50" s="59">
        <f t="shared" si="0"/>
        <v>0</v>
      </c>
    </row>
    <row r="51" spans="1:6" s="18" customFormat="1" ht="12.75" customHeight="1" x14ac:dyDescent="0.2">
      <c r="A51" s="60"/>
      <c r="B51" s="54" t="e">
        <f>VLOOKUP(A51,[1]Clasificador!$A$1:$B$407,2)</f>
        <v>#N/A</v>
      </c>
      <c r="C51" s="58"/>
      <c r="D51" s="58"/>
      <c r="E51" s="58"/>
      <c r="F51" s="59">
        <f t="shared" si="0"/>
        <v>0</v>
      </c>
    </row>
    <row r="52" spans="1:6" ht="12.75" customHeight="1" x14ac:dyDescent="0.2">
      <c r="A52" s="60"/>
      <c r="B52" s="54" t="e">
        <f>VLOOKUP(A52,[1]Clasificador!$A$1:$B$407,2)</f>
        <v>#N/A</v>
      </c>
      <c r="C52" s="55"/>
      <c r="D52" s="55"/>
      <c r="E52" s="55"/>
      <c r="F52" s="59">
        <f t="shared" si="0"/>
        <v>0</v>
      </c>
    </row>
    <row r="53" spans="1:6" ht="12.75" customHeight="1" x14ac:dyDescent="0.2">
      <c r="A53" s="63"/>
      <c r="B53" s="54" t="e">
        <f>VLOOKUP(A53,[1]Clasificador!$A$1:$B$407,2)</f>
        <v>#N/A</v>
      </c>
      <c r="C53" s="55"/>
      <c r="D53" s="55"/>
      <c r="E53" s="55"/>
      <c r="F53" s="59">
        <f t="shared" si="0"/>
        <v>0</v>
      </c>
    </row>
    <row r="54" spans="1:6" ht="12.75" customHeight="1" x14ac:dyDescent="0.2">
      <c r="A54" s="63"/>
      <c r="B54" s="54" t="e">
        <f>VLOOKUP(A54,[1]Clasificador!$A$1:$B$407,2)</f>
        <v>#N/A</v>
      </c>
      <c r="C54" s="55"/>
      <c r="D54" s="55"/>
      <c r="E54" s="55"/>
      <c r="F54" s="59">
        <f t="shared" si="0"/>
        <v>0</v>
      </c>
    </row>
    <row r="55" spans="1:6" ht="12.75" customHeight="1" x14ac:dyDescent="0.2">
      <c r="A55" s="63"/>
      <c r="B55" s="54" t="e">
        <f>VLOOKUP(A55,[1]Clasificador!$A$1:$B$407,2)</f>
        <v>#N/A</v>
      </c>
      <c r="C55" s="55"/>
      <c r="D55" s="55"/>
      <c r="E55" s="55"/>
      <c r="F55" s="59">
        <f t="shared" si="0"/>
        <v>0</v>
      </c>
    </row>
    <row r="56" spans="1:6" ht="12.75" customHeight="1" x14ac:dyDescent="0.2">
      <c r="A56" s="60"/>
      <c r="B56" s="54" t="e">
        <f>VLOOKUP(A56,[1]Clasificador!$A$1:$B$407,2)</f>
        <v>#N/A</v>
      </c>
      <c r="C56" s="55"/>
      <c r="D56" s="55"/>
      <c r="E56" s="55"/>
      <c r="F56" s="59">
        <f t="shared" si="0"/>
        <v>0</v>
      </c>
    </row>
    <row r="57" spans="1:6" ht="12.75" customHeight="1" x14ac:dyDescent="0.2">
      <c r="A57" s="60"/>
      <c r="B57" s="54" t="e">
        <f>VLOOKUP(A57,[1]Clasificador!$A$1:$B$407,2)</f>
        <v>#N/A</v>
      </c>
      <c r="C57" s="55"/>
      <c r="D57" s="55"/>
      <c r="E57" s="55"/>
      <c r="F57" s="59">
        <f t="shared" si="0"/>
        <v>0</v>
      </c>
    </row>
    <row r="58" spans="1:6" ht="12.75" customHeight="1" x14ac:dyDescent="0.2">
      <c r="A58" s="228" t="s">
        <v>72</v>
      </c>
      <c r="B58" s="229"/>
      <c r="C58" s="93">
        <f>SUM(C47:C57)</f>
        <v>0</v>
      </c>
      <c r="D58" s="93">
        <f>SUM(D47:D57)</f>
        <v>0</v>
      </c>
      <c r="E58" s="93">
        <f>SUM(E47:E57)</f>
        <v>0</v>
      </c>
      <c r="F58" s="94">
        <f>SUM(F47:F57)</f>
        <v>0</v>
      </c>
    </row>
    <row r="59" spans="1:6" ht="12.75" customHeight="1" x14ac:dyDescent="0.2">
      <c r="A59" s="65"/>
      <c r="B59" s="54"/>
      <c r="C59" s="55"/>
      <c r="D59" s="55"/>
      <c r="E59" s="55"/>
      <c r="F59" s="66"/>
    </row>
    <row r="60" spans="1:6" s="18" customFormat="1" ht="18.75" customHeight="1" x14ac:dyDescent="0.2">
      <c r="A60" s="230" t="s">
        <v>73</v>
      </c>
      <c r="B60" s="231"/>
      <c r="C60" s="67">
        <f>SUM(C58+C35)</f>
        <v>0</v>
      </c>
      <c r="D60" s="67">
        <f>SUM(D58+D35)</f>
        <v>0</v>
      </c>
      <c r="E60" s="67">
        <f>SUM(E58+E35)</f>
        <v>0</v>
      </c>
      <c r="F60" s="68">
        <f>SUM(F58+F35)</f>
        <v>0</v>
      </c>
    </row>
    <row r="61" spans="1:6" ht="12.75" customHeight="1" x14ac:dyDescent="0.2">
      <c r="C61" s="13"/>
      <c r="D61" s="13"/>
      <c r="E61" s="13"/>
      <c r="F61" s="13"/>
    </row>
    <row r="62" spans="1:6" ht="12.75" customHeight="1" x14ac:dyDescent="0.2">
      <c r="F62" s="96"/>
    </row>
    <row r="63" spans="1:6" s="28" customFormat="1" x14ac:dyDescent="0.2">
      <c r="C63" s="28" t="s">
        <v>45</v>
      </c>
    </row>
    <row r="64" spans="1:6" s="28" customFormat="1" x14ac:dyDescent="0.2"/>
    <row r="65" spans="1:6" s="28" customFormat="1" x14ac:dyDescent="0.2">
      <c r="C65" s="28" t="s">
        <v>47</v>
      </c>
    </row>
    <row r="66" spans="1:6" s="28" customFormat="1" x14ac:dyDescent="0.2"/>
    <row r="67" spans="1:6" s="28" customFormat="1" x14ac:dyDescent="0.2"/>
    <row r="68" spans="1:6" s="28" customFormat="1" x14ac:dyDescent="0.2"/>
    <row r="69" spans="1:6" s="72" customFormat="1" ht="15.75" x14ac:dyDescent="0.25">
      <c r="A69" s="71" t="s">
        <v>66</v>
      </c>
    </row>
    <row r="70" spans="1:6" s="75" customFormat="1" ht="15.75" x14ac:dyDescent="0.25">
      <c r="A70" s="72"/>
      <c r="B70" s="72" t="s">
        <v>74</v>
      </c>
      <c r="C70" s="72"/>
      <c r="F70" s="97"/>
    </row>
    <row r="71" spans="1:6" s="75" customFormat="1" ht="16.5" thickBot="1" x14ac:dyDescent="0.3">
      <c r="A71" s="71" t="s">
        <v>67</v>
      </c>
      <c r="B71" s="72"/>
      <c r="C71" s="72"/>
      <c r="F71" s="97"/>
    </row>
    <row r="72" spans="1:6" s="75" customFormat="1" ht="16.5" thickBot="1" x14ac:dyDescent="0.3">
      <c r="A72" s="224" t="s">
        <v>146</v>
      </c>
      <c r="B72" s="225"/>
      <c r="C72" s="225"/>
      <c r="D72" s="225"/>
      <c r="E72" s="225"/>
      <c r="F72" s="226"/>
    </row>
    <row r="73" spans="1:6" x14ac:dyDescent="0.2">
      <c r="F73" s="95"/>
    </row>
    <row r="74" spans="1:6" x14ac:dyDescent="0.2">
      <c r="F74" s="95"/>
    </row>
    <row r="75" spans="1:6" x14ac:dyDescent="0.2">
      <c r="F75" s="95"/>
    </row>
    <row r="76" spans="1:6" x14ac:dyDescent="0.2">
      <c r="F76" s="95"/>
    </row>
    <row r="77" spans="1:6" x14ac:dyDescent="0.2">
      <c r="F77" s="95"/>
    </row>
    <row r="78" spans="1:6" x14ac:dyDescent="0.2">
      <c r="F78" s="95"/>
    </row>
    <row r="79" spans="1:6" x14ac:dyDescent="0.2">
      <c r="F79" s="95"/>
    </row>
    <row r="80" spans="1:6" x14ac:dyDescent="0.2">
      <c r="F80" s="95"/>
    </row>
    <row r="81" spans="6:6" x14ac:dyDescent="0.2">
      <c r="F81" s="95"/>
    </row>
    <row r="82" spans="6:6" x14ac:dyDescent="0.2">
      <c r="F82" s="95"/>
    </row>
    <row r="83" spans="6:6" x14ac:dyDescent="0.2">
      <c r="F83" s="95"/>
    </row>
    <row r="84" spans="6:6" x14ac:dyDescent="0.2">
      <c r="F84" s="95"/>
    </row>
    <row r="85" spans="6:6" x14ac:dyDescent="0.2">
      <c r="F85" s="95"/>
    </row>
    <row r="86" spans="6:6" x14ac:dyDescent="0.2">
      <c r="F86" s="95"/>
    </row>
    <row r="87" spans="6:6" x14ac:dyDescent="0.2">
      <c r="F87" s="95"/>
    </row>
    <row r="88" spans="6:6" x14ac:dyDescent="0.2">
      <c r="F88" s="95"/>
    </row>
    <row r="89" spans="6:6" x14ac:dyDescent="0.2">
      <c r="F89" s="95"/>
    </row>
    <row r="90" spans="6:6" x14ac:dyDescent="0.2">
      <c r="F90" s="95"/>
    </row>
    <row r="91" spans="6:6" x14ac:dyDescent="0.2">
      <c r="F91" s="95"/>
    </row>
    <row r="92" spans="6:6" x14ac:dyDescent="0.2">
      <c r="F92" s="95"/>
    </row>
    <row r="93" spans="6:6" x14ac:dyDescent="0.2">
      <c r="F93" s="95"/>
    </row>
    <row r="94" spans="6:6" x14ac:dyDescent="0.2">
      <c r="F94" s="95"/>
    </row>
    <row r="95" spans="6:6" x14ac:dyDescent="0.2">
      <c r="F95" s="95"/>
    </row>
    <row r="96" spans="6:6" x14ac:dyDescent="0.2">
      <c r="F96" s="95"/>
    </row>
    <row r="97" spans="6:6" x14ac:dyDescent="0.2">
      <c r="F97" s="95"/>
    </row>
    <row r="98" spans="6:6" x14ac:dyDescent="0.2">
      <c r="F98" s="95"/>
    </row>
    <row r="99" spans="6:6" x14ac:dyDescent="0.2">
      <c r="F99" s="95"/>
    </row>
    <row r="100" spans="6:6" x14ac:dyDescent="0.2">
      <c r="F100" s="95"/>
    </row>
    <row r="101" spans="6:6" x14ac:dyDescent="0.2">
      <c r="F101" s="95"/>
    </row>
    <row r="102" spans="6:6" x14ac:dyDescent="0.2">
      <c r="F102" s="95"/>
    </row>
    <row r="103" spans="6:6" x14ac:dyDescent="0.2">
      <c r="F103" s="95"/>
    </row>
    <row r="104" spans="6:6" x14ac:dyDescent="0.2">
      <c r="F104" s="95"/>
    </row>
    <row r="105" spans="6:6" x14ac:dyDescent="0.2">
      <c r="F105" s="95"/>
    </row>
    <row r="106" spans="6:6" x14ac:dyDescent="0.2">
      <c r="F106" s="95"/>
    </row>
    <row r="107" spans="6:6" x14ac:dyDescent="0.2">
      <c r="F107" s="95"/>
    </row>
    <row r="108" spans="6:6" x14ac:dyDescent="0.2">
      <c r="F108" s="95"/>
    </row>
    <row r="109" spans="6:6" x14ac:dyDescent="0.2">
      <c r="F109" s="95"/>
    </row>
    <row r="110" spans="6:6" x14ac:dyDescent="0.2">
      <c r="F110" s="95"/>
    </row>
    <row r="111" spans="6:6" x14ac:dyDescent="0.2">
      <c r="F111" s="95"/>
    </row>
    <row r="112" spans="6:6" x14ac:dyDescent="0.2">
      <c r="F112" s="95"/>
    </row>
    <row r="113" spans="6:6" x14ac:dyDescent="0.2">
      <c r="F113" s="95"/>
    </row>
    <row r="114" spans="6:6" x14ac:dyDescent="0.2">
      <c r="F114" s="95"/>
    </row>
    <row r="115" spans="6:6" x14ac:dyDescent="0.2">
      <c r="F115" s="95"/>
    </row>
    <row r="116" spans="6:6" x14ac:dyDescent="0.2">
      <c r="F116" s="95"/>
    </row>
    <row r="117" spans="6:6" x14ac:dyDescent="0.2">
      <c r="F117" s="95"/>
    </row>
    <row r="118" spans="6:6" x14ac:dyDescent="0.2">
      <c r="F118" s="95"/>
    </row>
    <row r="119" spans="6:6" x14ac:dyDescent="0.2">
      <c r="F119" s="95"/>
    </row>
    <row r="120" spans="6:6" x14ac:dyDescent="0.2">
      <c r="F120" s="95"/>
    </row>
    <row r="121" spans="6:6" x14ac:dyDescent="0.2">
      <c r="F121" s="95"/>
    </row>
    <row r="122" spans="6:6" x14ac:dyDescent="0.2">
      <c r="F122" s="95"/>
    </row>
    <row r="123" spans="6:6" x14ac:dyDescent="0.2">
      <c r="F123" s="95"/>
    </row>
    <row r="124" spans="6:6" x14ac:dyDescent="0.2">
      <c r="F124" s="95"/>
    </row>
    <row r="125" spans="6:6" x14ac:dyDescent="0.2">
      <c r="F125" s="95"/>
    </row>
    <row r="126" spans="6:6" x14ac:dyDescent="0.2">
      <c r="F126" s="95"/>
    </row>
    <row r="127" spans="6:6" x14ac:dyDescent="0.2">
      <c r="F127" s="95"/>
    </row>
    <row r="128" spans="6:6" x14ac:dyDescent="0.2">
      <c r="F128" s="95"/>
    </row>
    <row r="129" spans="6:6" x14ac:dyDescent="0.2">
      <c r="F129" s="95"/>
    </row>
    <row r="130" spans="6:6" x14ac:dyDescent="0.2">
      <c r="F130" s="95"/>
    </row>
    <row r="131" spans="6:6" x14ac:dyDescent="0.2">
      <c r="F131" s="95"/>
    </row>
    <row r="132" spans="6:6" x14ac:dyDescent="0.2">
      <c r="F132" s="95"/>
    </row>
    <row r="133" spans="6:6" x14ac:dyDescent="0.2">
      <c r="F133" s="95"/>
    </row>
    <row r="134" spans="6:6" x14ac:dyDescent="0.2">
      <c r="F134" s="95"/>
    </row>
    <row r="135" spans="6:6" x14ac:dyDescent="0.2">
      <c r="F135" s="95"/>
    </row>
    <row r="136" spans="6:6" x14ac:dyDescent="0.2">
      <c r="F136" s="95"/>
    </row>
    <row r="137" spans="6:6" x14ac:dyDescent="0.2">
      <c r="F137" s="95"/>
    </row>
    <row r="138" spans="6:6" x14ac:dyDescent="0.2">
      <c r="F138" s="95"/>
    </row>
    <row r="139" spans="6:6" x14ac:dyDescent="0.2">
      <c r="F139" s="95"/>
    </row>
    <row r="140" spans="6:6" x14ac:dyDescent="0.2">
      <c r="F140" s="95"/>
    </row>
    <row r="141" spans="6:6" x14ac:dyDescent="0.2">
      <c r="F141" s="95"/>
    </row>
    <row r="142" spans="6:6" x14ac:dyDescent="0.2">
      <c r="F142" s="95"/>
    </row>
    <row r="143" spans="6:6" x14ac:dyDescent="0.2">
      <c r="F143" s="95"/>
    </row>
    <row r="144" spans="6:6" x14ac:dyDescent="0.2">
      <c r="F144" s="95"/>
    </row>
    <row r="145" spans="6:6" x14ac:dyDescent="0.2">
      <c r="F145" s="95"/>
    </row>
    <row r="146" spans="6:6" x14ac:dyDescent="0.2">
      <c r="F146" s="95"/>
    </row>
    <row r="147" spans="6:6" x14ac:dyDescent="0.2">
      <c r="F147" s="95"/>
    </row>
    <row r="148" spans="6:6" x14ac:dyDescent="0.2">
      <c r="F148" s="95"/>
    </row>
    <row r="149" spans="6:6" x14ac:dyDescent="0.2">
      <c r="F149" s="95"/>
    </row>
    <row r="150" spans="6:6" x14ac:dyDescent="0.2">
      <c r="F150" s="95"/>
    </row>
    <row r="151" spans="6:6" x14ac:dyDescent="0.2">
      <c r="F151" s="95"/>
    </row>
    <row r="152" spans="6:6" x14ac:dyDescent="0.2">
      <c r="F152" s="95"/>
    </row>
    <row r="153" spans="6:6" x14ac:dyDescent="0.2">
      <c r="F153" s="95"/>
    </row>
    <row r="154" spans="6:6" x14ac:dyDescent="0.2">
      <c r="F154" s="95"/>
    </row>
    <row r="155" spans="6:6" x14ac:dyDescent="0.2">
      <c r="F155" s="95"/>
    </row>
    <row r="156" spans="6:6" x14ac:dyDescent="0.2">
      <c r="F156" s="95"/>
    </row>
    <row r="157" spans="6:6" x14ac:dyDescent="0.2">
      <c r="F157" s="95"/>
    </row>
    <row r="158" spans="6:6" x14ac:dyDescent="0.2">
      <c r="F158" s="95"/>
    </row>
    <row r="159" spans="6:6" x14ac:dyDescent="0.2">
      <c r="F159" s="95"/>
    </row>
    <row r="160" spans="6:6" x14ac:dyDescent="0.2">
      <c r="F160" s="95"/>
    </row>
    <row r="161" spans="6:6" x14ac:dyDescent="0.2">
      <c r="F161" s="95"/>
    </row>
    <row r="162" spans="6:6" x14ac:dyDescent="0.2">
      <c r="F162" s="95"/>
    </row>
    <row r="163" spans="6:6" x14ac:dyDescent="0.2">
      <c r="F163" s="95"/>
    </row>
    <row r="164" spans="6:6" x14ac:dyDescent="0.2">
      <c r="F164" s="95"/>
    </row>
    <row r="165" spans="6:6" x14ac:dyDescent="0.2">
      <c r="F165" s="95"/>
    </row>
    <row r="166" spans="6:6" x14ac:dyDescent="0.2">
      <c r="F166" s="95"/>
    </row>
    <row r="167" spans="6:6" x14ac:dyDescent="0.2">
      <c r="F167" s="95"/>
    </row>
    <row r="168" spans="6:6" x14ac:dyDescent="0.2">
      <c r="F168" s="95"/>
    </row>
    <row r="169" spans="6:6" x14ac:dyDescent="0.2">
      <c r="F169" s="95"/>
    </row>
    <row r="170" spans="6:6" x14ac:dyDescent="0.2">
      <c r="F170" s="95"/>
    </row>
    <row r="171" spans="6:6" x14ac:dyDescent="0.2">
      <c r="F171" s="95"/>
    </row>
    <row r="172" spans="6:6" x14ac:dyDescent="0.2">
      <c r="F172" s="95"/>
    </row>
    <row r="173" spans="6:6" x14ac:dyDescent="0.2">
      <c r="F173" s="95"/>
    </row>
    <row r="174" spans="6:6" x14ac:dyDescent="0.2">
      <c r="F174" s="95"/>
    </row>
    <row r="175" spans="6:6" x14ac:dyDescent="0.2">
      <c r="F175" s="95"/>
    </row>
    <row r="176" spans="6:6" x14ac:dyDescent="0.2">
      <c r="F176" s="95"/>
    </row>
    <row r="177" spans="6:6" x14ac:dyDescent="0.2">
      <c r="F177" s="95"/>
    </row>
    <row r="178" spans="6:6" x14ac:dyDescent="0.2">
      <c r="F178" s="95"/>
    </row>
    <row r="179" spans="6:6" x14ac:dyDescent="0.2">
      <c r="F179" s="95"/>
    </row>
    <row r="180" spans="6:6" x14ac:dyDescent="0.2">
      <c r="F180" s="95"/>
    </row>
    <row r="181" spans="6:6" x14ac:dyDescent="0.2">
      <c r="F181" s="95"/>
    </row>
    <row r="182" spans="6:6" x14ac:dyDescent="0.2">
      <c r="F182" s="95"/>
    </row>
    <row r="183" spans="6:6" x14ac:dyDescent="0.2">
      <c r="F183" s="95"/>
    </row>
    <row r="184" spans="6:6" x14ac:dyDescent="0.2">
      <c r="F184" s="95"/>
    </row>
    <row r="185" spans="6:6" x14ac:dyDescent="0.2">
      <c r="F185" s="95"/>
    </row>
    <row r="186" spans="6:6" x14ac:dyDescent="0.2">
      <c r="F186" s="95"/>
    </row>
    <row r="187" spans="6:6" x14ac:dyDescent="0.2">
      <c r="F187" s="95"/>
    </row>
    <row r="188" spans="6:6" x14ac:dyDescent="0.2">
      <c r="F188" s="95"/>
    </row>
    <row r="189" spans="6:6" x14ac:dyDescent="0.2">
      <c r="F189" s="95"/>
    </row>
    <row r="190" spans="6:6" x14ac:dyDescent="0.2">
      <c r="F190" s="95"/>
    </row>
    <row r="191" spans="6:6" x14ac:dyDescent="0.2">
      <c r="F191" s="95"/>
    </row>
    <row r="192" spans="6:6" x14ac:dyDescent="0.2">
      <c r="F192" s="95"/>
    </row>
    <row r="193" spans="6:6" x14ac:dyDescent="0.2">
      <c r="F193" s="95"/>
    </row>
    <row r="194" spans="6:6" x14ac:dyDescent="0.2">
      <c r="F194" s="95"/>
    </row>
    <row r="195" spans="6:6" x14ac:dyDescent="0.2">
      <c r="F195" s="95"/>
    </row>
    <row r="196" spans="6:6" x14ac:dyDescent="0.2">
      <c r="F196" s="95"/>
    </row>
    <row r="197" spans="6:6" x14ac:dyDescent="0.2">
      <c r="F197" s="95"/>
    </row>
    <row r="198" spans="6:6" x14ac:dyDescent="0.2">
      <c r="F198" s="95"/>
    </row>
    <row r="199" spans="6:6" x14ac:dyDescent="0.2">
      <c r="F199" s="95"/>
    </row>
    <row r="200" spans="6:6" x14ac:dyDescent="0.2">
      <c r="F200" s="95"/>
    </row>
    <row r="201" spans="6:6" x14ac:dyDescent="0.2">
      <c r="F201" s="95"/>
    </row>
  </sheetData>
  <mergeCells count="8">
    <mergeCell ref="A60:B60"/>
    <mergeCell ref="A72:F72"/>
    <mergeCell ref="C2:F2"/>
    <mergeCell ref="A4:F4"/>
    <mergeCell ref="A5:F5"/>
    <mergeCell ref="F21:F22"/>
    <mergeCell ref="A35:B35"/>
    <mergeCell ref="A58:B58"/>
  </mergeCells>
  <pageMargins left="0.6692913385826772" right="0.51181102362204722" top="0.98425196850393704" bottom="0.31496062992125984" header="0.23622047244094491" footer="0"/>
  <pageSetup paperSize="9" scale="66" orientation="portrait" r:id="rId1"/>
  <headerFooter alignWithMargins="0">
    <oddHeader>&amp;L&amp;"Arial Narrow,Negrita"MINISTERIO DE ECONOMIA Y PRODUCCION
SECRETARÍA DE ESTADO DE HACIENDA
&amp;R&amp;"Arial,Negrita"DIRECCION GENERAL DE PRESUPUESTO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opLeftCell="A31" workbookViewId="0">
      <selection activeCell="B37" sqref="B37"/>
    </sheetView>
  </sheetViews>
  <sheetFormatPr baseColWidth="10" defaultRowHeight="12.75" x14ac:dyDescent="0.2"/>
  <cols>
    <col min="1" max="1" width="5.140625" style="12" customWidth="1"/>
    <col min="2" max="2" width="41.140625" style="12" customWidth="1"/>
    <col min="3" max="3" width="10.85546875" style="12" customWidth="1"/>
    <col min="4" max="4" width="8.7109375" style="12" customWidth="1"/>
    <col min="5" max="5" width="13.7109375" style="12" customWidth="1"/>
    <col min="6" max="6" width="14.140625" style="12" customWidth="1"/>
    <col min="7" max="11" width="18" style="12" customWidth="1"/>
    <col min="12" max="13" width="11.42578125" style="12" customWidth="1"/>
    <col min="14" max="14" width="13" style="12" customWidth="1"/>
    <col min="15" max="16384" width="11.42578125" style="12"/>
  </cols>
  <sheetData>
    <row r="1" spans="1:12" s="5" customFormat="1" ht="16.5" x14ac:dyDescent="0.3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 t="s">
        <v>75</v>
      </c>
    </row>
    <row r="2" spans="1:12" s="5" customFormat="1" ht="16.5" x14ac:dyDescent="0.3">
      <c r="D2" s="101"/>
      <c r="F2" s="227" t="s">
        <v>76</v>
      </c>
      <c r="G2" s="227"/>
      <c r="H2" s="227"/>
      <c r="I2" s="227"/>
      <c r="J2" s="227"/>
      <c r="K2" s="227"/>
      <c r="L2" s="102"/>
    </row>
    <row r="3" spans="1:12" s="8" customFormat="1" x14ac:dyDescent="0.2">
      <c r="A3" s="218" t="s">
        <v>3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1:12" s="8" customFormat="1" x14ac:dyDescent="0.2">
      <c r="A4" s="218" t="s">
        <v>4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</row>
    <row r="5" spans="1:12" s="11" customFormat="1" ht="8.4499999999999993" customHeight="1" thickBo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7" spans="1:12" s="18" customFormat="1" x14ac:dyDescent="0.2">
      <c r="A7" s="14"/>
      <c r="B7" s="15"/>
      <c r="C7" s="15"/>
      <c r="D7" s="15"/>
      <c r="E7" s="15"/>
      <c r="F7" s="15"/>
      <c r="G7" s="15"/>
      <c r="H7" s="15"/>
      <c r="I7" s="15"/>
      <c r="J7" s="15"/>
      <c r="K7" s="79"/>
      <c r="L7" s="103"/>
    </row>
    <row r="8" spans="1:12" s="28" customFormat="1" x14ac:dyDescent="0.2">
      <c r="A8" s="24" t="s">
        <v>5</v>
      </c>
      <c r="B8" s="25"/>
      <c r="C8" s="25"/>
      <c r="D8" s="25"/>
      <c r="E8" s="25"/>
      <c r="F8" s="25"/>
      <c r="G8" s="25"/>
      <c r="H8" s="25"/>
      <c r="I8" s="25"/>
      <c r="J8" s="25"/>
      <c r="K8" s="80"/>
    </row>
    <row r="9" spans="1:12" s="28" customFormat="1" x14ac:dyDescent="0.2">
      <c r="A9" s="24" t="s">
        <v>6</v>
      </c>
      <c r="B9" s="25"/>
      <c r="C9" s="25"/>
      <c r="D9" s="25"/>
      <c r="E9" s="25"/>
      <c r="F9" s="25"/>
      <c r="G9" s="25"/>
      <c r="H9" s="25"/>
      <c r="I9" s="25"/>
      <c r="J9" s="25"/>
      <c r="K9" s="80"/>
    </row>
    <row r="10" spans="1:12" s="30" customFormat="1" x14ac:dyDescent="0.2">
      <c r="A10" s="29" t="s">
        <v>59</v>
      </c>
      <c r="B10" s="31"/>
      <c r="C10" s="31"/>
      <c r="D10" s="31"/>
      <c r="K10" s="81"/>
    </row>
    <row r="11" spans="1:12" s="28" customFormat="1" x14ac:dyDescent="0.2">
      <c r="A11" s="24" t="s">
        <v>60</v>
      </c>
      <c r="B11" s="25"/>
      <c r="C11" s="25"/>
      <c r="D11" s="25"/>
      <c r="E11" s="25"/>
      <c r="F11" s="25"/>
      <c r="G11" s="25"/>
      <c r="H11" s="25"/>
      <c r="I11" s="25"/>
      <c r="J11" s="25"/>
      <c r="K11" s="80"/>
    </row>
    <row r="12" spans="1:12" s="28" customFormat="1" x14ac:dyDescent="0.2">
      <c r="A12" s="24" t="s">
        <v>9</v>
      </c>
      <c r="B12" s="25"/>
      <c r="C12" s="25"/>
      <c r="D12" s="25"/>
      <c r="E12" s="25"/>
      <c r="F12" s="25"/>
      <c r="G12" s="25"/>
      <c r="H12" s="25"/>
      <c r="I12" s="25"/>
      <c r="J12" s="25"/>
      <c r="K12" s="80"/>
    </row>
    <row r="13" spans="1:12" s="28" customFormat="1" x14ac:dyDescent="0.2">
      <c r="A13" s="24" t="s">
        <v>10</v>
      </c>
      <c r="B13" s="25"/>
      <c r="C13" s="25"/>
      <c r="D13" s="25"/>
      <c r="E13" s="25"/>
      <c r="F13" s="25"/>
      <c r="G13" s="25"/>
      <c r="H13" s="25"/>
      <c r="I13" s="25"/>
      <c r="J13" s="25"/>
      <c r="K13" s="80"/>
    </row>
    <row r="14" spans="1:12" s="28" customFormat="1" x14ac:dyDescent="0.2">
      <c r="A14" s="24" t="s">
        <v>12</v>
      </c>
      <c r="B14" s="25"/>
      <c r="C14" s="25"/>
      <c r="D14" s="25"/>
      <c r="E14" s="25"/>
      <c r="F14" s="25"/>
      <c r="G14" s="25"/>
      <c r="H14" s="25"/>
      <c r="I14" s="25"/>
      <c r="J14" s="25"/>
      <c r="K14" s="80"/>
    </row>
    <row r="15" spans="1:12" s="28" customFormat="1" x14ac:dyDescent="0.2">
      <c r="A15" s="24" t="s">
        <v>13</v>
      </c>
      <c r="B15" s="25"/>
      <c r="C15" s="25"/>
      <c r="D15" s="25"/>
      <c r="E15" s="25"/>
      <c r="F15" s="25"/>
      <c r="G15" s="25"/>
      <c r="H15" s="25"/>
      <c r="I15" s="25"/>
      <c r="J15" s="25"/>
      <c r="K15" s="80"/>
    </row>
    <row r="16" spans="1:12" s="28" customFormat="1" ht="13.5" x14ac:dyDescent="0.25">
      <c r="A16" s="234"/>
      <c r="B16" s="235"/>
      <c r="C16" s="235"/>
      <c r="D16" s="235"/>
      <c r="E16" s="235"/>
      <c r="F16" s="235"/>
      <c r="G16" s="235"/>
      <c r="H16" s="235"/>
      <c r="I16" s="235"/>
      <c r="J16" s="235"/>
      <c r="K16" s="236"/>
    </row>
    <row r="17" spans="1:11" s="87" customFormat="1" ht="14.25" thickBot="1" x14ac:dyDescent="0.3">
      <c r="A17" s="104"/>
      <c r="B17" s="105"/>
      <c r="C17" s="105"/>
      <c r="D17" s="105"/>
      <c r="E17" s="105"/>
      <c r="F17" s="105"/>
      <c r="G17" s="105"/>
      <c r="H17" s="105"/>
      <c r="I17" s="105"/>
      <c r="J17" s="105"/>
      <c r="K17" s="106"/>
    </row>
    <row r="18" spans="1:11" s="87" customFormat="1" ht="39" thickBot="1" x14ac:dyDescent="0.3">
      <c r="A18" s="104"/>
      <c r="B18" s="105"/>
      <c r="C18" s="105"/>
      <c r="D18" s="105"/>
      <c r="E18" s="105"/>
      <c r="F18" s="105"/>
      <c r="G18" s="105"/>
      <c r="H18" s="44" t="s">
        <v>14</v>
      </c>
      <c r="I18" s="105"/>
      <c r="J18" s="105"/>
      <c r="K18" s="106"/>
    </row>
    <row r="19" spans="1:11" s="28" customFormat="1" ht="8.4499999999999993" customHeight="1" x14ac:dyDescent="0.2">
      <c r="A19" s="39"/>
      <c r="B19" s="40"/>
      <c r="C19" s="40"/>
      <c r="D19" s="40"/>
      <c r="E19" s="40"/>
      <c r="F19" s="40"/>
      <c r="G19" s="40"/>
      <c r="H19" s="40"/>
      <c r="I19" s="40"/>
      <c r="J19" s="40"/>
      <c r="K19" s="107"/>
    </row>
    <row r="20" spans="1:11" s="18" customFormat="1" ht="13.5" x14ac:dyDescent="0.25">
      <c r="A20" s="46" t="s">
        <v>77</v>
      </c>
      <c r="B20" s="46" t="s">
        <v>16</v>
      </c>
      <c r="C20" s="45" t="s">
        <v>15</v>
      </c>
      <c r="D20" s="89" t="s">
        <v>78</v>
      </c>
      <c r="E20" s="46" t="s">
        <v>79</v>
      </c>
      <c r="F20" s="46" t="s">
        <v>17</v>
      </c>
      <c r="G20" s="237" t="s">
        <v>80</v>
      </c>
      <c r="H20" s="238"/>
      <c r="I20" s="238"/>
      <c r="J20" s="238"/>
      <c r="K20" s="239"/>
    </row>
    <row r="21" spans="1:11" s="18" customFormat="1" ht="13.7" customHeight="1" x14ac:dyDescent="0.25">
      <c r="A21" s="108" t="s">
        <v>81</v>
      </c>
      <c r="B21" s="108" t="s">
        <v>82</v>
      </c>
      <c r="C21" s="109" t="s">
        <v>83</v>
      </c>
      <c r="D21" s="110" t="s">
        <v>84</v>
      </c>
      <c r="E21" s="111">
        <v>45838</v>
      </c>
      <c r="F21" s="108" t="s">
        <v>149</v>
      </c>
      <c r="G21" s="112" t="s">
        <v>85</v>
      </c>
      <c r="H21" s="113" t="s">
        <v>86</v>
      </c>
      <c r="I21" s="112" t="s">
        <v>85</v>
      </c>
      <c r="J21" s="112" t="s">
        <v>85</v>
      </c>
      <c r="K21" s="108" t="s">
        <v>87</v>
      </c>
    </row>
    <row r="22" spans="1:11" s="18" customFormat="1" ht="13.5" x14ac:dyDescent="0.25">
      <c r="A22" s="108" t="s">
        <v>88</v>
      </c>
      <c r="B22" s="108" t="s">
        <v>89</v>
      </c>
      <c r="C22" s="109"/>
      <c r="D22" s="110" t="s">
        <v>90</v>
      </c>
      <c r="E22" s="114"/>
      <c r="F22" s="115" t="s">
        <v>91</v>
      </c>
      <c r="G22" s="112">
        <v>2026</v>
      </c>
      <c r="H22" s="113">
        <v>2026</v>
      </c>
      <c r="I22" s="112">
        <v>2027</v>
      </c>
      <c r="J22" s="112">
        <v>2028</v>
      </c>
      <c r="K22" s="108" t="s">
        <v>92</v>
      </c>
    </row>
    <row r="23" spans="1:11" s="18" customFormat="1" x14ac:dyDescent="0.2">
      <c r="A23" s="116" t="s">
        <v>93</v>
      </c>
      <c r="B23" s="117"/>
      <c r="C23" s="117" t="s">
        <v>94</v>
      </c>
      <c r="D23" s="118" t="s">
        <v>95</v>
      </c>
      <c r="E23" s="116"/>
      <c r="F23" s="116"/>
      <c r="G23" s="119"/>
      <c r="H23" s="120"/>
      <c r="I23" s="119"/>
      <c r="J23" s="119"/>
      <c r="K23" s="117"/>
    </row>
    <row r="24" spans="1:11" s="28" customFormat="1" x14ac:dyDescent="0.2">
      <c r="A24" s="121"/>
      <c r="B24" s="122"/>
      <c r="C24" s="121"/>
      <c r="D24" s="122"/>
      <c r="E24" s="123"/>
      <c r="F24" s="124"/>
      <c r="G24" s="125"/>
      <c r="H24" s="126">
        <f>ROUNDUP(G24,-3)</f>
        <v>0</v>
      </c>
      <c r="I24" s="127"/>
      <c r="J24" s="127"/>
      <c r="K24" s="127"/>
    </row>
    <row r="25" spans="1:11" s="28" customFormat="1" x14ac:dyDescent="0.2">
      <c r="A25" s="60"/>
      <c r="B25" s="25"/>
      <c r="C25" s="60"/>
      <c r="D25" s="25"/>
      <c r="E25" s="123"/>
      <c r="F25" s="123"/>
      <c r="G25" s="128"/>
      <c r="H25" s="62">
        <f t="shared" ref="H25:H33" si="0">ROUNDUP(G25,-3)</f>
        <v>0</v>
      </c>
      <c r="I25" s="27"/>
      <c r="J25" s="27"/>
      <c r="K25" s="27"/>
    </row>
    <row r="26" spans="1:11" s="28" customFormat="1" x14ac:dyDescent="0.2">
      <c r="A26" s="60"/>
      <c r="B26" s="25"/>
      <c r="C26" s="60"/>
      <c r="D26" s="25"/>
      <c r="E26" s="123"/>
      <c r="F26" s="123"/>
      <c r="G26" s="128"/>
      <c r="H26" s="62">
        <f t="shared" si="0"/>
        <v>0</v>
      </c>
      <c r="I26" s="27"/>
      <c r="J26" s="27"/>
      <c r="K26" s="27"/>
    </row>
    <row r="27" spans="1:11" s="28" customFormat="1" x14ac:dyDescent="0.2">
      <c r="A27" s="60"/>
      <c r="B27" s="25"/>
      <c r="C27" s="60"/>
      <c r="D27" s="25"/>
      <c r="E27" s="123"/>
      <c r="F27" s="123"/>
      <c r="G27" s="128"/>
      <c r="H27" s="62">
        <f t="shared" si="0"/>
        <v>0</v>
      </c>
      <c r="I27" s="27"/>
      <c r="J27" s="27"/>
      <c r="K27" s="27"/>
    </row>
    <row r="28" spans="1:11" s="28" customFormat="1" x14ac:dyDescent="0.2">
      <c r="A28" s="60"/>
      <c r="B28" s="25"/>
      <c r="C28" s="60"/>
      <c r="D28" s="25"/>
      <c r="E28" s="123"/>
      <c r="F28" s="123"/>
      <c r="G28" s="128"/>
      <c r="H28" s="62">
        <f t="shared" si="0"/>
        <v>0</v>
      </c>
      <c r="I28" s="27"/>
      <c r="J28" s="27"/>
      <c r="K28" s="27"/>
    </row>
    <row r="29" spans="1:11" s="28" customFormat="1" x14ac:dyDescent="0.2">
      <c r="A29" s="60"/>
      <c r="B29" s="25"/>
      <c r="C29" s="60"/>
      <c r="D29" s="25"/>
      <c r="E29" s="123"/>
      <c r="F29" s="123"/>
      <c r="G29" s="128"/>
      <c r="H29" s="62">
        <f t="shared" si="0"/>
        <v>0</v>
      </c>
      <c r="I29" s="27"/>
      <c r="J29" s="27"/>
      <c r="K29" s="27"/>
    </row>
    <row r="30" spans="1:11" s="28" customFormat="1" x14ac:dyDescent="0.2">
      <c r="A30" s="60"/>
      <c r="B30" s="25"/>
      <c r="C30" s="60"/>
      <c r="D30" s="25"/>
      <c r="E30" s="123"/>
      <c r="F30" s="123"/>
      <c r="G30" s="128"/>
      <c r="H30" s="62">
        <f t="shared" si="0"/>
        <v>0</v>
      </c>
      <c r="I30" s="27"/>
      <c r="J30" s="27"/>
      <c r="K30" s="27"/>
    </row>
    <row r="31" spans="1:11" s="28" customFormat="1" x14ac:dyDescent="0.2">
      <c r="A31" s="60"/>
      <c r="B31" s="25"/>
      <c r="C31" s="60"/>
      <c r="D31" s="25"/>
      <c r="E31" s="123"/>
      <c r="F31" s="123"/>
      <c r="G31" s="128"/>
      <c r="H31" s="62">
        <f t="shared" si="0"/>
        <v>0</v>
      </c>
      <c r="I31" s="27"/>
      <c r="J31" s="27"/>
      <c r="K31" s="27"/>
    </row>
    <row r="32" spans="1:11" s="28" customFormat="1" x14ac:dyDescent="0.2">
      <c r="A32" s="60"/>
      <c r="B32" s="25"/>
      <c r="C32" s="60"/>
      <c r="D32" s="25"/>
      <c r="E32" s="123"/>
      <c r="F32" s="123"/>
      <c r="G32" s="128"/>
      <c r="H32" s="62">
        <f t="shared" si="0"/>
        <v>0</v>
      </c>
      <c r="I32" s="27"/>
      <c r="J32" s="27"/>
      <c r="K32" s="27"/>
    </row>
    <row r="33" spans="1:11" s="28" customFormat="1" ht="13.5" thickBot="1" x14ac:dyDescent="0.25">
      <c r="A33" s="60"/>
      <c r="B33" s="25"/>
      <c r="C33" s="60"/>
      <c r="D33" s="25"/>
      <c r="E33" s="123"/>
      <c r="F33" s="123"/>
      <c r="G33" s="128"/>
      <c r="H33" s="129">
        <f t="shared" si="0"/>
        <v>0</v>
      </c>
      <c r="I33" s="27"/>
      <c r="J33" s="27"/>
      <c r="K33" s="27"/>
    </row>
    <row r="34" spans="1:11" ht="13.5" thickBot="1" x14ac:dyDescent="0.25">
      <c r="A34" s="240" t="s">
        <v>96</v>
      </c>
      <c r="B34" s="241"/>
      <c r="C34" s="241"/>
      <c r="D34" s="242"/>
      <c r="E34" s="130">
        <f>SUM(E24:E33)</f>
        <v>0</v>
      </c>
      <c r="F34" s="130">
        <f t="shared" ref="F34:K34" si="1">SUM(F24:F33)</f>
        <v>0</v>
      </c>
      <c r="G34" s="130">
        <f t="shared" si="1"/>
        <v>0</v>
      </c>
      <c r="H34" s="131">
        <f t="shared" si="1"/>
        <v>0</v>
      </c>
      <c r="I34" s="130">
        <f t="shared" si="1"/>
        <v>0</v>
      </c>
      <c r="J34" s="130">
        <f t="shared" si="1"/>
        <v>0</v>
      </c>
      <c r="K34" s="130">
        <f t="shared" si="1"/>
        <v>0</v>
      </c>
    </row>
    <row r="35" spans="1:11" ht="15.75" x14ac:dyDescent="0.25">
      <c r="A35" s="75" t="s">
        <v>97</v>
      </c>
      <c r="B35" s="75"/>
      <c r="C35" s="75"/>
      <c r="D35" s="75"/>
      <c r="E35" s="75"/>
      <c r="F35" s="75"/>
      <c r="G35" s="75"/>
      <c r="H35" s="75"/>
      <c r="I35" s="75"/>
      <c r="J35" s="75"/>
    </row>
    <row r="36" spans="1:11" ht="15.75" x14ac:dyDescent="0.25">
      <c r="B36" s="75" t="s">
        <v>151</v>
      </c>
    </row>
    <row r="37" spans="1:11" ht="15.75" x14ac:dyDescent="0.25">
      <c r="A37" s="75"/>
      <c r="B37" s="75" t="s">
        <v>98</v>
      </c>
      <c r="C37" s="75"/>
      <c r="D37" s="75"/>
      <c r="E37" s="75"/>
      <c r="F37" s="75"/>
      <c r="G37" s="75"/>
      <c r="H37" s="75"/>
      <c r="I37" s="75"/>
      <c r="J37" s="75"/>
    </row>
    <row r="39" spans="1:11" ht="12.75" customHeight="1" x14ac:dyDescent="0.2">
      <c r="G39" s="28" t="s">
        <v>45</v>
      </c>
      <c r="H39" s="28"/>
    </row>
    <row r="40" spans="1:11" ht="12.75" customHeight="1" x14ac:dyDescent="0.2">
      <c r="G40" s="28"/>
      <c r="H40" s="28"/>
    </row>
    <row r="41" spans="1:11" s="28" customFormat="1" x14ac:dyDescent="0.2">
      <c r="G41" s="28" t="s">
        <v>47</v>
      </c>
    </row>
    <row r="42" spans="1:11" s="28" customFormat="1" x14ac:dyDescent="0.2"/>
    <row r="43" spans="1:11" s="72" customFormat="1" ht="15.75" x14ac:dyDescent="0.25">
      <c r="A43" s="71" t="s">
        <v>66</v>
      </c>
    </row>
    <row r="44" spans="1:11" s="72" customFormat="1" ht="31.35" customHeight="1" x14ac:dyDescent="0.25">
      <c r="A44" s="232" t="s">
        <v>99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3"/>
    </row>
    <row r="45" spans="1:11" s="72" customFormat="1" ht="15.75" x14ac:dyDescent="0.25">
      <c r="A45" s="71" t="s">
        <v>100</v>
      </c>
    </row>
    <row r="46" spans="1:11" s="72" customFormat="1" ht="16.5" thickBot="1" x14ac:dyDescent="0.3">
      <c r="A46" s="71" t="s">
        <v>101</v>
      </c>
    </row>
    <row r="47" spans="1:11" s="72" customFormat="1" ht="16.5" thickBot="1" x14ac:dyDescent="0.3">
      <c r="A47" s="224" t="s">
        <v>150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26"/>
    </row>
    <row r="48" spans="1:11" s="72" customFormat="1" ht="15.75" x14ac:dyDescent="0.25"/>
    <row r="49" spans="3:4" s="28" customFormat="1" x14ac:dyDescent="0.2"/>
    <row r="50" spans="3:4" x14ac:dyDescent="0.2">
      <c r="C50" s="28"/>
      <c r="D50" s="28"/>
    </row>
  </sheetData>
  <mergeCells count="8">
    <mergeCell ref="A44:K44"/>
    <mergeCell ref="A47:K47"/>
    <mergeCell ref="F2:K2"/>
    <mergeCell ref="A3:K3"/>
    <mergeCell ref="A4:K4"/>
    <mergeCell ref="A16:K16"/>
    <mergeCell ref="G20:K20"/>
    <mergeCell ref="A34:D34"/>
  </mergeCells>
  <printOptions horizontalCentered="1"/>
  <pageMargins left="0.78740157480314965" right="0.78740157480314965" top="0.6692913385826772" bottom="0.23622047244094491" header="0" footer="0"/>
  <pageSetup paperSize="9" scale="71" orientation="landscape" r:id="rId1"/>
  <headerFooter alignWithMargins="0">
    <oddHeader>&amp;L&amp;"Arial Narrow,Negrita"MINISTERIO DE ECONOMIA Y PRODUCCION
SECRETARÍA DE ESTADO DE HACIENDA
&amp;R&amp;"Arial,Negrita"DIRECCION GENERAL DE PRESUPUESTO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8"/>
  <sheetViews>
    <sheetView topLeftCell="A55" workbookViewId="0">
      <selection activeCell="A70" sqref="A70"/>
    </sheetView>
  </sheetViews>
  <sheetFormatPr baseColWidth="10" defaultRowHeight="12.75" x14ac:dyDescent="0.2"/>
  <cols>
    <col min="1" max="1" width="13" style="12" customWidth="1"/>
    <col min="2" max="2" width="45.42578125" style="12" customWidth="1"/>
    <col min="3" max="3" width="20.5703125" style="12" customWidth="1"/>
    <col min="4" max="5" width="17.7109375" style="12" customWidth="1"/>
    <col min="6" max="6" width="19.140625" style="12" customWidth="1"/>
    <col min="7" max="8" width="11.42578125" style="12" customWidth="1"/>
    <col min="9" max="9" width="13" style="12" customWidth="1"/>
    <col min="10" max="16384" width="11.42578125" style="12"/>
  </cols>
  <sheetData>
    <row r="1" spans="1:9" s="5" customFormat="1" ht="16.5" x14ac:dyDescent="0.3">
      <c r="A1" s="1" t="s">
        <v>0</v>
      </c>
      <c r="B1" s="2"/>
      <c r="C1" s="2"/>
      <c r="D1" s="2"/>
      <c r="E1" s="2"/>
      <c r="F1" s="77" t="s">
        <v>102</v>
      </c>
    </row>
    <row r="2" spans="1:9" s="5" customFormat="1" ht="16.5" x14ac:dyDescent="0.3">
      <c r="C2" s="227" t="s">
        <v>103</v>
      </c>
      <c r="D2" s="227"/>
      <c r="E2" s="227"/>
      <c r="F2" s="227"/>
    </row>
    <row r="3" spans="1:9" s="11" customFormat="1" x14ac:dyDescent="0.2">
      <c r="C3" s="78"/>
      <c r="D3" s="78"/>
      <c r="E3" s="78"/>
      <c r="F3" s="78"/>
    </row>
    <row r="4" spans="1:9" s="8" customFormat="1" x14ac:dyDescent="0.2">
      <c r="A4" s="218" t="s">
        <v>3</v>
      </c>
      <c r="B4" s="218"/>
      <c r="C4" s="218"/>
      <c r="D4" s="218"/>
      <c r="E4" s="218"/>
      <c r="F4" s="218"/>
    </row>
    <row r="5" spans="1:9" s="8" customFormat="1" x14ac:dyDescent="0.2">
      <c r="A5" s="218" t="s">
        <v>4</v>
      </c>
      <c r="B5" s="218"/>
      <c r="C5" s="218"/>
      <c r="D5" s="218"/>
      <c r="E5" s="218"/>
      <c r="F5" s="218"/>
    </row>
    <row r="6" spans="1:9" s="11" customFormat="1" ht="8.4499999999999993" customHeight="1" thickBot="1" x14ac:dyDescent="0.25">
      <c r="A6" s="9"/>
      <c r="B6" s="9"/>
      <c r="C6" s="9"/>
      <c r="D6" s="9"/>
      <c r="E6" s="9"/>
      <c r="F6" s="9"/>
    </row>
    <row r="8" spans="1:9" s="18" customFormat="1" x14ac:dyDescent="0.2">
      <c r="A8" s="14"/>
      <c r="B8" s="15"/>
      <c r="C8" s="15"/>
      <c r="D8" s="15"/>
      <c r="E8" s="15"/>
      <c r="F8" s="79"/>
      <c r="G8" s="8"/>
      <c r="H8" s="8"/>
      <c r="I8" s="8"/>
    </row>
    <row r="9" spans="1:9" s="28" customFormat="1" x14ac:dyDescent="0.2">
      <c r="A9" s="24" t="s">
        <v>5</v>
      </c>
      <c r="B9" s="25"/>
      <c r="C9" s="25"/>
      <c r="D9" s="25"/>
      <c r="E9" s="25"/>
      <c r="F9" s="80"/>
      <c r="G9" s="25"/>
      <c r="H9" s="25"/>
      <c r="I9" s="25"/>
    </row>
    <row r="10" spans="1:9" s="28" customFormat="1" x14ac:dyDescent="0.2">
      <c r="A10" s="24" t="s">
        <v>6</v>
      </c>
      <c r="B10" s="25"/>
      <c r="C10" s="25"/>
      <c r="D10" s="25"/>
      <c r="E10" s="25"/>
      <c r="F10" s="80"/>
      <c r="G10" s="25"/>
      <c r="H10" s="25"/>
      <c r="I10" s="25"/>
    </row>
    <row r="11" spans="1:9" s="30" customFormat="1" x14ac:dyDescent="0.2">
      <c r="A11" s="29" t="s">
        <v>59</v>
      </c>
      <c r="B11" s="31"/>
      <c r="C11" s="31"/>
      <c r="D11" s="31"/>
      <c r="E11" s="31"/>
      <c r="F11" s="81"/>
    </row>
    <row r="12" spans="1:9" s="28" customFormat="1" x14ac:dyDescent="0.2">
      <c r="A12" s="24" t="s">
        <v>60</v>
      </c>
      <c r="B12" s="25"/>
      <c r="C12" s="25"/>
      <c r="D12" s="25"/>
      <c r="E12" s="25"/>
      <c r="F12" s="80"/>
      <c r="G12" s="25" t="s">
        <v>61</v>
      </c>
      <c r="H12" s="25"/>
      <c r="I12" s="25"/>
    </row>
    <row r="13" spans="1:9" s="28" customFormat="1" x14ac:dyDescent="0.2">
      <c r="A13" s="24" t="s">
        <v>9</v>
      </c>
      <c r="B13" s="25"/>
      <c r="C13" s="25"/>
      <c r="D13" s="25"/>
      <c r="E13" s="25"/>
      <c r="F13" s="80"/>
      <c r="G13" s="25"/>
      <c r="H13" s="25"/>
      <c r="I13" s="25"/>
    </row>
    <row r="14" spans="1:9" s="28" customFormat="1" x14ac:dyDescent="0.2">
      <c r="A14" s="24" t="s">
        <v>10</v>
      </c>
      <c r="B14" s="25"/>
      <c r="C14" s="25"/>
      <c r="D14" s="25"/>
      <c r="E14" s="25"/>
      <c r="F14" s="80"/>
      <c r="G14" s="25"/>
      <c r="H14" s="25"/>
      <c r="I14" s="25"/>
    </row>
    <row r="15" spans="1:9" s="28" customFormat="1" x14ac:dyDescent="0.2">
      <c r="A15" s="24" t="s">
        <v>11</v>
      </c>
      <c r="B15" s="25"/>
      <c r="C15" s="25"/>
      <c r="D15" s="25"/>
      <c r="E15" s="25"/>
      <c r="F15" s="80"/>
      <c r="G15" s="25"/>
      <c r="H15" s="25"/>
      <c r="I15" s="25"/>
    </row>
    <row r="16" spans="1:9" s="28" customFormat="1" x14ac:dyDescent="0.2">
      <c r="A16" s="24" t="s">
        <v>12</v>
      </c>
      <c r="B16" s="25"/>
      <c r="C16" s="25"/>
      <c r="D16" s="25"/>
      <c r="E16" s="25"/>
      <c r="F16" s="80"/>
      <c r="G16" s="25"/>
      <c r="H16" s="25"/>
      <c r="I16" s="25"/>
    </row>
    <row r="17" spans="1:9" s="28" customFormat="1" x14ac:dyDescent="0.2">
      <c r="A17" s="24" t="s">
        <v>13</v>
      </c>
      <c r="B17" s="25"/>
      <c r="C17" s="25"/>
      <c r="D17" s="82"/>
      <c r="E17" s="82"/>
      <c r="F17" s="83"/>
      <c r="G17" s="25"/>
      <c r="H17" s="25"/>
      <c r="I17" s="25"/>
    </row>
    <row r="18" spans="1:9" s="28" customFormat="1" ht="13.5" x14ac:dyDescent="0.25">
      <c r="A18" s="35"/>
      <c r="B18" s="36"/>
      <c r="C18" s="36"/>
      <c r="D18" s="36"/>
      <c r="E18" s="36"/>
      <c r="F18" s="84"/>
      <c r="G18" s="25"/>
      <c r="H18" s="25"/>
      <c r="I18" s="25"/>
    </row>
    <row r="19" spans="1:9" s="87" customFormat="1" ht="14.25" thickBot="1" x14ac:dyDescent="0.3">
      <c r="A19" s="85"/>
      <c r="B19" s="82"/>
      <c r="C19" s="82"/>
      <c r="D19" s="82"/>
      <c r="E19" s="82"/>
      <c r="F19" s="86"/>
      <c r="G19" s="82"/>
      <c r="H19" s="82"/>
      <c r="I19" s="82"/>
    </row>
    <row r="20" spans="1:9" ht="26.25" thickBot="1" x14ac:dyDescent="0.25">
      <c r="D20" s="88"/>
      <c r="E20" s="88"/>
      <c r="F20" s="44" t="s">
        <v>14</v>
      </c>
    </row>
    <row r="21" spans="1:9" s="18" customFormat="1" ht="13.5" customHeight="1" x14ac:dyDescent="0.25">
      <c r="A21" s="45" t="s">
        <v>15</v>
      </c>
      <c r="B21" s="46" t="s">
        <v>16</v>
      </c>
      <c r="C21" s="89" t="s">
        <v>17</v>
      </c>
      <c r="D21" s="89" t="s">
        <v>18</v>
      </c>
      <c r="E21" s="47" t="s">
        <v>19</v>
      </c>
      <c r="F21" s="219" t="s">
        <v>20</v>
      </c>
    </row>
    <row r="22" spans="1:9" s="18" customFormat="1" ht="25.5" x14ac:dyDescent="0.2">
      <c r="A22" s="48" t="s">
        <v>62</v>
      </c>
      <c r="B22" s="49" t="s">
        <v>23</v>
      </c>
      <c r="C22" s="90" t="s">
        <v>152</v>
      </c>
      <c r="D22" s="90" t="s">
        <v>153</v>
      </c>
      <c r="E22" s="51" t="s">
        <v>154</v>
      </c>
      <c r="F22" s="220"/>
    </row>
    <row r="23" spans="1:9" ht="6.75" customHeight="1" x14ac:dyDescent="0.2">
      <c r="A23" s="52"/>
      <c r="B23" s="54"/>
      <c r="C23" s="91"/>
      <c r="D23" s="91"/>
      <c r="E23" s="91"/>
      <c r="F23" s="92"/>
    </row>
    <row r="24" spans="1:9" s="18" customFormat="1" ht="12.75" customHeight="1" x14ac:dyDescent="0.2">
      <c r="A24" s="60"/>
      <c r="B24" s="54" t="e">
        <f>VLOOKUP(A24,[1]Clasificador!$A$1:$B$407,2)</f>
        <v>#N/A</v>
      </c>
      <c r="C24" s="58"/>
      <c r="D24" s="58"/>
      <c r="E24" s="58"/>
      <c r="F24" s="59">
        <f>ROUNDUP(E24,-3)</f>
        <v>0</v>
      </c>
    </row>
    <row r="25" spans="1:9" s="18" customFormat="1" ht="12.75" customHeight="1" x14ac:dyDescent="0.2">
      <c r="A25" s="60"/>
      <c r="B25" s="54" t="e">
        <f>VLOOKUP(A25,[1]Clasificador!$A$1:$B$407,2)</f>
        <v>#N/A</v>
      </c>
      <c r="C25" s="58"/>
      <c r="D25" s="58"/>
      <c r="E25" s="58"/>
      <c r="F25" s="59">
        <f t="shared" ref="F25:F56" si="0">ROUNDUP(E25,-3)</f>
        <v>0</v>
      </c>
    </row>
    <row r="26" spans="1:9" s="18" customFormat="1" ht="12.75" customHeight="1" x14ac:dyDescent="0.2">
      <c r="A26" s="60"/>
      <c r="B26" s="54" t="e">
        <f>VLOOKUP(A26,[1]Clasificador!$A$1:$B$407,2)</f>
        <v>#N/A</v>
      </c>
      <c r="C26" s="58"/>
      <c r="D26" s="58"/>
      <c r="E26" s="58"/>
      <c r="F26" s="59">
        <f t="shared" si="0"/>
        <v>0</v>
      </c>
    </row>
    <row r="27" spans="1:9" s="18" customFormat="1" ht="12.75" customHeight="1" x14ac:dyDescent="0.2">
      <c r="A27" s="60"/>
      <c r="B27" s="54" t="e">
        <f>VLOOKUP(A27,[1]Clasificador!$A$1:$B$407,2)</f>
        <v>#N/A</v>
      </c>
      <c r="C27" s="58"/>
      <c r="D27" s="58"/>
      <c r="E27" s="58"/>
      <c r="F27" s="59">
        <f t="shared" si="0"/>
        <v>0</v>
      </c>
    </row>
    <row r="28" spans="1:9" s="18" customFormat="1" ht="12.75" customHeight="1" x14ac:dyDescent="0.2">
      <c r="A28" s="60"/>
      <c r="B28" s="54" t="e">
        <f>VLOOKUP(A28,[1]Clasificador!$A$1:$B$407,2)</f>
        <v>#N/A</v>
      </c>
      <c r="C28" s="58"/>
      <c r="D28" s="58"/>
      <c r="E28" s="58"/>
      <c r="F28" s="59">
        <f t="shared" si="0"/>
        <v>0</v>
      </c>
    </row>
    <row r="29" spans="1:9" s="18" customFormat="1" ht="12.75" customHeight="1" x14ac:dyDescent="0.2">
      <c r="A29" s="60"/>
      <c r="B29" s="54" t="e">
        <f>VLOOKUP(A29,[1]Clasificador!$A$1:$B$407,2)</f>
        <v>#N/A</v>
      </c>
      <c r="C29" s="58"/>
      <c r="D29" s="58"/>
      <c r="E29" s="58"/>
      <c r="F29" s="59">
        <f t="shared" si="0"/>
        <v>0</v>
      </c>
    </row>
    <row r="30" spans="1:9" s="18" customFormat="1" ht="12.75" customHeight="1" x14ac:dyDescent="0.2">
      <c r="A30" s="60"/>
      <c r="B30" s="54" t="e">
        <f>VLOOKUP(A30,[1]Clasificador!$A$1:$B$407,2)</f>
        <v>#N/A</v>
      </c>
      <c r="C30" s="58"/>
      <c r="D30" s="58"/>
      <c r="E30" s="58"/>
      <c r="F30" s="59">
        <f t="shared" si="0"/>
        <v>0</v>
      </c>
    </row>
    <row r="31" spans="1:9" s="18" customFormat="1" ht="12.75" customHeight="1" x14ac:dyDescent="0.2">
      <c r="A31" s="60"/>
      <c r="B31" s="54" t="e">
        <f>VLOOKUP(A31,[1]Clasificador!$A$1:$B$407,2)</f>
        <v>#N/A</v>
      </c>
      <c r="C31" s="58"/>
      <c r="D31" s="58"/>
      <c r="E31" s="58"/>
      <c r="F31" s="59">
        <f t="shared" si="0"/>
        <v>0</v>
      </c>
    </row>
    <row r="32" spans="1:9" s="18" customFormat="1" ht="12.75" customHeight="1" x14ac:dyDescent="0.2">
      <c r="A32" s="60"/>
      <c r="B32" s="54" t="e">
        <f>VLOOKUP(A32,[1]Clasificador!$A$1:$B$407,2)</f>
        <v>#N/A</v>
      </c>
      <c r="C32" s="58"/>
      <c r="D32" s="58"/>
      <c r="E32" s="58"/>
      <c r="F32" s="59">
        <f t="shared" si="0"/>
        <v>0</v>
      </c>
    </row>
    <row r="33" spans="1:6" ht="12.75" customHeight="1" x14ac:dyDescent="0.2">
      <c r="A33" s="60"/>
      <c r="B33" s="54" t="e">
        <f>VLOOKUP(A33,[1]Clasificador!$A$1:$B$407,2)</f>
        <v>#N/A</v>
      </c>
      <c r="C33" s="55"/>
      <c r="D33" s="55"/>
      <c r="E33" s="55"/>
      <c r="F33" s="59">
        <f t="shared" si="0"/>
        <v>0</v>
      </c>
    </row>
    <row r="34" spans="1:6" ht="12.75" customHeight="1" x14ac:dyDescent="0.2">
      <c r="A34" s="60"/>
      <c r="B34" s="54" t="e">
        <f>VLOOKUP(A34,[1]Clasificador!$A$1:$B$407,2)</f>
        <v>#N/A</v>
      </c>
      <c r="C34" s="55"/>
      <c r="D34" s="55"/>
      <c r="E34" s="55"/>
      <c r="F34" s="59">
        <f t="shared" si="0"/>
        <v>0</v>
      </c>
    </row>
    <row r="35" spans="1:6" ht="12.75" customHeight="1" x14ac:dyDescent="0.2">
      <c r="A35" s="60"/>
      <c r="B35" s="54" t="e">
        <f>VLOOKUP(A35,[1]Clasificador!$A$1:$B$407,2)</f>
        <v>#N/A</v>
      </c>
      <c r="C35" s="55"/>
      <c r="D35" s="55"/>
      <c r="E35" s="55"/>
      <c r="F35" s="59">
        <f t="shared" si="0"/>
        <v>0</v>
      </c>
    </row>
    <row r="36" spans="1:6" ht="12.75" customHeight="1" x14ac:dyDescent="0.2">
      <c r="A36" s="60"/>
      <c r="B36" s="54" t="e">
        <f>VLOOKUP(A36,[1]Clasificador!$A$1:$B$407,2)</f>
        <v>#N/A</v>
      </c>
      <c r="C36" s="55"/>
      <c r="D36" s="55"/>
      <c r="E36" s="55"/>
      <c r="F36" s="59">
        <f t="shared" si="0"/>
        <v>0</v>
      </c>
    </row>
    <row r="37" spans="1:6" ht="12.75" customHeight="1" x14ac:dyDescent="0.2">
      <c r="A37" s="60"/>
      <c r="B37" s="54" t="e">
        <f>VLOOKUP(A37,[1]Clasificador!$A$1:$B$407,2)</f>
        <v>#N/A</v>
      </c>
      <c r="C37" s="55"/>
      <c r="D37" s="55"/>
      <c r="E37" s="55"/>
      <c r="F37" s="59">
        <f t="shared" si="0"/>
        <v>0</v>
      </c>
    </row>
    <row r="38" spans="1:6" ht="12.75" customHeight="1" x14ac:dyDescent="0.2">
      <c r="A38" s="60"/>
      <c r="B38" s="54" t="e">
        <f>VLOOKUP(A38,[1]Clasificador!$A$1:$B$407,2)</f>
        <v>#N/A</v>
      </c>
      <c r="C38" s="55"/>
      <c r="D38" s="55"/>
      <c r="E38" s="55"/>
      <c r="F38" s="59">
        <f t="shared" si="0"/>
        <v>0</v>
      </c>
    </row>
    <row r="39" spans="1:6" ht="12.75" customHeight="1" x14ac:dyDescent="0.2">
      <c r="A39" s="60"/>
      <c r="B39" s="54" t="e">
        <f>VLOOKUP(A39,[1]Clasificador!$A$1:$B$407,2)</f>
        <v>#N/A</v>
      </c>
      <c r="C39" s="55"/>
      <c r="D39" s="55"/>
      <c r="E39" s="55"/>
      <c r="F39" s="59">
        <f t="shared" si="0"/>
        <v>0</v>
      </c>
    </row>
    <row r="40" spans="1:6" ht="12.75" customHeight="1" x14ac:dyDescent="0.2">
      <c r="A40" s="228" t="s">
        <v>104</v>
      </c>
      <c r="B40" s="229"/>
      <c r="C40" s="93">
        <f>SUM(C24:C39)</f>
        <v>0</v>
      </c>
      <c r="D40" s="93">
        <f>SUM(D24:D39)</f>
        <v>0</v>
      </c>
      <c r="E40" s="93">
        <f>SUM(E24:E39)</f>
        <v>0</v>
      </c>
      <c r="F40" s="94">
        <f>SUM(F24:F39)</f>
        <v>0</v>
      </c>
    </row>
    <row r="41" spans="1:6" ht="12.75" customHeight="1" x14ac:dyDescent="0.2">
      <c r="A41" s="60"/>
      <c r="B41" s="54" t="e">
        <f>VLOOKUP(A41,[1]Clasificador!$A$1:$B$407,2)</f>
        <v>#N/A</v>
      </c>
      <c r="C41" s="55"/>
      <c r="D41" s="55"/>
      <c r="E41" s="55"/>
      <c r="F41" s="59">
        <f t="shared" si="0"/>
        <v>0</v>
      </c>
    </row>
    <row r="42" spans="1:6" ht="12.75" customHeight="1" x14ac:dyDescent="0.2">
      <c r="A42" s="60"/>
      <c r="B42" s="54" t="e">
        <f>VLOOKUP(A42,[1]Clasificador!$A$1:$B$407,2)</f>
        <v>#N/A</v>
      </c>
      <c r="C42" s="55"/>
      <c r="D42" s="55"/>
      <c r="E42" s="55"/>
      <c r="F42" s="59">
        <f t="shared" si="0"/>
        <v>0</v>
      </c>
    </row>
    <row r="43" spans="1:6" ht="12.75" customHeight="1" x14ac:dyDescent="0.2">
      <c r="A43" s="60"/>
      <c r="B43" s="54" t="e">
        <f>VLOOKUP(A43,[1]Clasificador!$A$1:$B$407,2)</f>
        <v>#N/A</v>
      </c>
      <c r="C43" s="55"/>
      <c r="D43" s="55"/>
      <c r="E43" s="55"/>
      <c r="F43" s="59">
        <f t="shared" si="0"/>
        <v>0</v>
      </c>
    </row>
    <row r="44" spans="1:6" ht="12.75" customHeight="1" x14ac:dyDescent="0.2">
      <c r="A44" s="60"/>
      <c r="B44" s="54" t="e">
        <f>VLOOKUP(A44,[1]Clasificador!$A$1:$B$407,2)</f>
        <v>#N/A</v>
      </c>
      <c r="C44" s="55"/>
      <c r="D44" s="55"/>
      <c r="E44" s="55"/>
      <c r="F44" s="59">
        <f t="shared" si="0"/>
        <v>0</v>
      </c>
    </row>
    <row r="45" spans="1:6" ht="12.75" customHeight="1" x14ac:dyDescent="0.2">
      <c r="A45" s="60"/>
      <c r="B45" s="54" t="e">
        <f>VLOOKUP(A45,[1]Clasificador!$A$1:$B$407,2)</f>
        <v>#N/A</v>
      </c>
      <c r="C45" s="55"/>
      <c r="D45" s="55"/>
      <c r="E45" s="55"/>
      <c r="F45" s="59">
        <f t="shared" si="0"/>
        <v>0</v>
      </c>
    </row>
    <row r="46" spans="1:6" ht="12.75" customHeight="1" x14ac:dyDescent="0.2">
      <c r="A46" s="60"/>
      <c r="B46" s="54" t="e">
        <f>VLOOKUP(A46,[1]Clasificador!$A$1:$B$407,2)</f>
        <v>#N/A</v>
      </c>
      <c r="C46" s="55"/>
      <c r="D46" s="55"/>
      <c r="E46" s="55"/>
      <c r="F46" s="59">
        <f t="shared" si="0"/>
        <v>0</v>
      </c>
    </row>
    <row r="47" spans="1:6" ht="12.75" customHeight="1" x14ac:dyDescent="0.2">
      <c r="A47" s="60"/>
      <c r="B47" s="54" t="e">
        <f>VLOOKUP(A47,[1]Clasificador!$A$1:$B$407,2)</f>
        <v>#N/A</v>
      </c>
      <c r="C47" s="55"/>
      <c r="D47" s="55"/>
      <c r="E47" s="55"/>
      <c r="F47" s="59">
        <f t="shared" si="0"/>
        <v>0</v>
      </c>
    </row>
    <row r="48" spans="1:6" ht="12.75" customHeight="1" x14ac:dyDescent="0.2">
      <c r="A48" s="60"/>
      <c r="B48" s="54" t="e">
        <f>VLOOKUP(A48,[1]Clasificador!$A$1:$B$407,2)</f>
        <v>#N/A</v>
      </c>
      <c r="C48" s="55"/>
      <c r="D48" s="55"/>
      <c r="E48" s="55"/>
      <c r="F48" s="59">
        <f t="shared" si="0"/>
        <v>0</v>
      </c>
    </row>
    <row r="49" spans="1:6" ht="12.75" customHeight="1" x14ac:dyDescent="0.2">
      <c r="A49" s="60"/>
      <c r="B49" s="54" t="e">
        <f>VLOOKUP(A49,[1]Clasificador!$A$1:$B$407,2)</f>
        <v>#N/A</v>
      </c>
      <c r="C49" s="55"/>
      <c r="D49" s="55"/>
      <c r="E49" s="55"/>
      <c r="F49" s="59">
        <f t="shared" si="0"/>
        <v>0</v>
      </c>
    </row>
    <row r="50" spans="1:6" ht="12.75" customHeight="1" x14ac:dyDescent="0.2">
      <c r="A50" s="60"/>
      <c r="B50" s="54" t="e">
        <f>VLOOKUP(A50,[1]Clasificador!$A$1:$B$407,2)</f>
        <v>#N/A</v>
      </c>
      <c r="C50" s="55"/>
      <c r="D50" s="55"/>
      <c r="E50" s="55"/>
      <c r="F50" s="59">
        <f t="shared" si="0"/>
        <v>0</v>
      </c>
    </row>
    <row r="51" spans="1:6" ht="12.75" customHeight="1" x14ac:dyDescent="0.2">
      <c r="A51" s="60"/>
      <c r="B51" s="54" t="e">
        <f>VLOOKUP(A51,[1]Clasificador!$A$1:$B$407,2)</f>
        <v>#N/A</v>
      </c>
      <c r="C51" s="55"/>
      <c r="D51" s="55"/>
      <c r="E51" s="55"/>
      <c r="F51" s="59">
        <f t="shared" si="0"/>
        <v>0</v>
      </c>
    </row>
    <row r="52" spans="1:6" ht="12.75" customHeight="1" x14ac:dyDescent="0.2">
      <c r="A52" s="60"/>
      <c r="B52" s="54" t="e">
        <f>VLOOKUP(A52,[1]Clasificador!$A$1:$B$407,2)</f>
        <v>#N/A</v>
      </c>
      <c r="C52" s="55"/>
      <c r="D52" s="55"/>
      <c r="E52" s="55"/>
      <c r="F52" s="59">
        <f t="shared" si="0"/>
        <v>0</v>
      </c>
    </row>
    <row r="53" spans="1:6" ht="12.75" customHeight="1" x14ac:dyDescent="0.2">
      <c r="A53" s="60"/>
      <c r="B53" s="54" t="e">
        <f>VLOOKUP(A53,[1]Clasificador!$A$1:$B$407,2)</f>
        <v>#N/A</v>
      </c>
      <c r="C53" s="55"/>
      <c r="D53" s="55"/>
      <c r="E53" s="55"/>
      <c r="F53" s="59">
        <f t="shared" si="0"/>
        <v>0</v>
      </c>
    </row>
    <row r="54" spans="1:6" ht="12.75" customHeight="1" x14ac:dyDescent="0.2">
      <c r="A54" s="60"/>
      <c r="B54" s="54" t="e">
        <f>VLOOKUP(A54,[1]Clasificador!$A$1:$B$407,2)</f>
        <v>#N/A</v>
      </c>
      <c r="C54" s="55"/>
      <c r="D54" s="55"/>
      <c r="E54" s="55"/>
      <c r="F54" s="59">
        <f t="shared" si="0"/>
        <v>0</v>
      </c>
    </row>
    <row r="55" spans="1:6" ht="12.75" customHeight="1" x14ac:dyDescent="0.2">
      <c r="A55" s="60"/>
      <c r="B55" s="54" t="e">
        <f>VLOOKUP(A55,[1]Clasificador!$A$1:$B$407,2)</f>
        <v>#N/A</v>
      </c>
      <c r="C55" s="55"/>
      <c r="D55" s="55"/>
      <c r="E55" s="55"/>
      <c r="F55" s="59">
        <f t="shared" si="0"/>
        <v>0</v>
      </c>
    </row>
    <row r="56" spans="1:6" ht="12.75" customHeight="1" x14ac:dyDescent="0.2">
      <c r="A56" s="60"/>
      <c r="B56" s="54" t="e">
        <f>VLOOKUP(A56,[1]Clasificador!$A$1:$B$407,2)</f>
        <v>#N/A</v>
      </c>
      <c r="C56" s="55"/>
      <c r="D56" s="55"/>
      <c r="E56" s="55"/>
      <c r="F56" s="59">
        <f t="shared" si="0"/>
        <v>0</v>
      </c>
    </row>
    <row r="57" spans="1:6" ht="12.75" customHeight="1" x14ac:dyDescent="0.2">
      <c r="A57" s="228" t="s">
        <v>105</v>
      </c>
      <c r="B57" s="229"/>
      <c r="C57" s="93">
        <f>SUM(C41:C56)</f>
        <v>0</v>
      </c>
      <c r="D57" s="93">
        <f>SUM(D41:D56)</f>
        <v>0</v>
      </c>
      <c r="E57" s="93">
        <f>SUM(E41:E56)</f>
        <v>0</v>
      </c>
      <c r="F57" s="94">
        <f>SUM(F41:F56)</f>
        <v>0</v>
      </c>
    </row>
    <row r="58" spans="1:6" ht="12.75" customHeight="1" x14ac:dyDescent="0.2">
      <c r="A58" s="65"/>
      <c r="B58" s="65"/>
      <c r="C58" s="132"/>
      <c r="D58" s="132"/>
      <c r="E58" s="132"/>
      <c r="F58" s="133"/>
    </row>
    <row r="59" spans="1:6" ht="12.75" customHeight="1" x14ac:dyDescent="0.2">
      <c r="F59" s="95"/>
    </row>
    <row r="60" spans="1:6" ht="12.75" customHeight="1" x14ac:dyDescent="0.2">
      <c r="F60" s="96"/>
    </row>
    <row r="61" spans="1:6" s="28" customFormat="1" x14ac:dyDescent="0.2">
      <c r="C61" s="28" t="s">
        <v>45</v>
      </c>
    </row>
    <row r="62" spans="1:6" s="28" customFormat="1" x14ac:dyDescent="0.2"/>
    <row r="63" spans="1:6" s="28" customFormat="1" x14ac:dyDescent="0.2">
      <c r="C63" s="28" t="s">
        <v>47</v>
      </c>
    </row>
    <row r="64" spans="1:6" s="28" customFormat="1" x14ac:dyDescent="0.2"/>
    <row r="65" spans="1:6" s="28" customFormat="1" x14ac:dyDescent="0.2"/>
    <row r="66" spans="1:6" s="28" customFormat="1" x14ac:dyDescent="0.2"/>
    <row r="67" spans="1:6" s="72" customFormat="1" ht="15.75" x14ac:dyDescent="0.25">
      <c r="A67" s="71" t="s">
        <v>66</v>
      </c>
    </row>
    <row r="68" spans="1:6" s="75" customFormat="1" ht="16.5" thickBot="1" x14ac:dyDescent="0.3">
      <c r="A68" s="71" t="s">
        <v>67</v>
      </c>
      <c r="B68" s="72"/>
      <c r="C68" s="72"/>
      <c r="F68" s="97"/>
    </row>
    <row r="69" spans="1:6" s="75" customFormat="1" ht="16.5" thickBot="1" x14ac:dyDescent="0.3">
      <c r="A69" s="224" t="s">
        <v>146</v>
      </c>
      <c r="B69" s="225"/>
      <c r="C69" s="225"/>
      <c r="D69" s="225"/>
      <c r="E69" s="225"/>
      <c r="F69" s="226"/>
    </row>
    <row r="70" spans="1:6" x14ac:dyDescent="0.2">
      <c r="F70" s="95"/>
    </row>
    <row r="71" spans="1:6" x14ac:dyDescent="0.2">
      <c r="F71" s="95"/>
    </row>
    <row r="72" spans="1:6" x14ac:dyDescent="0.2">
      <c r="F72" s="95"/>
    </row>
    <row r="73" spans="1:6" x14ac:dyDescent="0.2">
      <c r="F73" s="95"/>
    </row>
    <row r="74" spans="1:6" x14ac:dyDescent="0.2">
      <c r="F74" s="95"/>
    </row>
    <row r="75" spans="1:6" x14ac:dyDescent="0.2">
      <c r="F75" s="95"/>
    </row>
    <row r="76" spans="1:6" x14ac:dyDescent="0.2">
      <c r="F76" s="95"/>
    </row>
    <row r="77" spans="1:6" x14ac:dyDescent="0.2">
      <c r="F77" s="95"/>
    </row>
    <row r="78" spans="1:6" x14ac:dyDescent="0.2">
      <c r="F78" s="95"/>
    </row>
    <row r="79" spans="1:6" x14ac:dyDescent="0.2">
      <c r="F79" s="95"/>
    </row>
    <row r="80" spans="1:6" x14ac:dyDescent="0.2">
      <c r="F80" s="95"/>
    </row>
    <row r="81" spans="6:6" x14ac:dyDescent="0.2">
      <c r="F81" s="95"/>
    </row>
    <row r="82" spans="6:6" x14ac:dyDescent="0.2">
      <c r="F82" s="95"/>
    </row>
    <row r="83" spans="6:6" x14ac:dyDescent="0.2">
      <c r="F83" s="95"/>
    </row>
    <row r="84" spans="6:6" x14ac:dyDescent="0.2">
      <c r="F84" s="95"/>
    </row>
    <row r="85" spans="6:6" x14ac:dyDescent="0.2">
      <c r="F85" s="95"/>
    </row>
    <row r="86" spans="6:6" x14ac:dyDescent="0.2">
      <c r="F86" s="95"/>
    </row>
    <row r="87" spans="6:6" x14ac:dyDescent="0.2">
      <c r="F87" s="95"/>
    </row>
    <row r="88" spans="6:6" x14ac:dyDescent="0.2">
      <c r="F88" s="95"/>
    </row>
    <row r="89" spans="6:6" x14ac:dyDescent="0.2">
      <c r="F89" s="95"/>
    </row>
    <row r="90" spans="6:6" x14ac:dyDescent="0.2">
      <c r="F90" s="95"/>
    </row>
    <row r="91" spans="6:6" x14ac:dyDescent="0.2">
      <c r="F91" s="95"/>
    </row>
    <row r="92" spans="6:6" x14ac:dyDescent="0.2">
      <c r="F92" s="95"/>
    </row>
    <row r="93" spans="6:6" x14ac:dyDescent="0.2">
      <c r="F93" s="95"/>
    </row>
    <row r="94" spans="6:6" x14ac:dyDescent="0.2">
      <c r="F94" s="95"/>
    </row>
    <row r="95" spans="6:6" x14ac:dyDescent="0.2">
      <c r="F95" s="95"/>
    </row>
    <row r="96" spans="6:6" x14ac:dyDescent="0.2">
      <c r="F96" s="95"/>
    </row>
    <row r="97" spans="6:6" x14ac:dyDescent="0.2">
      <c r="F97" s="95"/>
    </row>
    <row r="98" spans="6:6" x14ac:dyDescent="0.2">
      <c r="F98" s="95"/>
    </row>
    <row r="99" spans="6:6" x14ac:dyDescent="0.2">
      <c r="F99" s="95"/>
    </row>
    <row r="100" spans="6:6" x14ac:dyDescent="0.2">
      <c r="F100" s="95"/>
    </row>
    <row r="101" spans="6:6" x14ac:dyDescent="0.2">
      <c r="F101" s="95"/>
    </row>
    <row r="102" spans="6:6" x14ac:dyDescent="0.2">
      <c r="F102" s="95"/>
    </row>
    <row r="103" spans="6:6" x14ac:dyDescent="0.2">
      <c r="F103" s="95"/>
    </row>
    <row r="104" spans="6:6" x14ac:dyDescent="0.2">
      <c r="F104" s="95"/>
    </row>
    <row r="105" spans="6:6" x14ac:dyDescent="0.2">
      <c r="F105" s="95"/>
    </row>
    <row r="106" spans="6:6" x14ac:dyDescent="0.2">
      <c r="F106" s="95"/>
    </row>
    <row r="107" spans="6:6" x14ac:dyDescent="0.2">
      <c r="F107" s="95"/>
    </row>
    <row r="108" spans="6:6" x14ac:dyDescent="0.2">
      <c r="F108" s="95"/>
    </row>
    <row r="109" spans="6:6" x14ac:dyDescent="0.2">
      <c r="F109" s="95"/>
    </row>
    <row r="110" spans="6:6" x14ac:dyDescent="0.2">
      <c r="F110" s="95"/>
    </row>
    <row r="111" spans="6:6" x14ac:dyDescent="0.2">
      <c r="F111" s="95"/>
    </row>
    <row r="112" spans="6:6" x14ac:dyDescent="0.2">
      <c r="F112" s="95"/>
    </row>
    <row r="113" spans="6:6" x14ac:dyDescent="0.2">
      <c r="F113" s="95"/>
    </row>
    <row r="114" spans="6:6" x14ac:dyDescent="0.2">
      <c r="F114" s="95"/>
    </row>
    <row r="115" spans="6:6" x14ac:dyDescent="0.2">
      <c r="F115" s="95"/>
    </row>
    <row r="116" spans="6:6" x14ac:dyDescent="0.2">
      <c r="F116" s="95"/>
    </row>
    <row r="117" spans="6:6" x14ac:dyDescent="0.2">
      <c r="F117" s="95"/>
    </row>
    <row r="118" spans="6:6" x14ac:dyDescent="0.2">
      <c r="F118" s="95"/>
    </row>
    <row r="119" spans="6:6" x14ac:dyDescent="0.2">
      <c r="F119" s="95"/>
    </row>
    <row r="120" spans="6:6" x14ac:dyDescent="0.2">
      <c r="F120" s="95"/>
    </row>
    <row r="121" spans="6:6" x14ac:dyDescent="0.2">
      <c r="F121" s="95"/>
    </row>
    <row r="122" spans="6:6" x14ac:dyDescent="0.2">
      <c r="F122" s="95"/>
    </row>
    <row r="123" spans="6:6" x14ac:dyDescent="0.2">
      <c r="F123" s="95"/>
    </row>
    <row r="124" spans="6:6" x14ac:dyDescent="0.2">
      <c r="F124" s="95"/>
    </row>
    <row r="125" spans="6:6" x14ac:dyDescent="0.2">
      <c r="F125" s="95"/>
    </row>
    <row r="126" spans="6:6" x14ac:dyDescent="0.2">
      <c r="F126" s="95"/>
    </row>
    <row r="127" spans="6:6" x14ac:dyDescent="0.2">
      <c r="F127" s="95"/>
    </row>
    <row r="128" spans="6:6" x14ac:dyDescent="0.2">
      <c r="F128" s="95"/>
    </row>
    <row r="129" spans="6:6" x14ac:dyDescent="0.2">
      <c r="F129" s="95"/>
    </row>
    <row r="130" spans="6:6" x14ac:dyDescent="0.2">
      <c r="F130" s="95"/>
    </row>
    <row r="131" spans="6:6" x14ac:dyDescent="0.2">
      <c r="F131" s="95"/>
    </row>
    <row r="132" spans="6:6" x14ac:dyDescent="0.2">
      <c r="F132" s="95"/>
    </row>
    <row r="133" spans="6:6" x14ac:dyDescent="0.2">
      <c r="F133" s="95"/>
    </row>
    <row r="134" spans="6:6" x14ac:dyDescent="0.2">
      <c r="F134" s="95"/>
    </row>
    <row r="135" spans="6:6" x14ac:dyDescent="0.2">
      <c r="F135" s="95"/>
    </row>
    <row r="136" spans="6:6" x14ac:dyDescent="0.2">
      <c r="F136" s="95"/>
    </row>
    <row r="137" spans="6:6" x14ac:dyDescent="0.2">
      <c r="F137" s="95"/>
    </row>
    <row r="138" spans="6:6" x14ac:dyDescent="0.2">
      <c r="F138" s="95"/>
    </row>
    <row r="139" spans="6:6" x14ac:dyDescent="0.2">
      <c r="F139" s="95"/>
    </row>
    <row r="140" spans="6:6" x14ac:dyDescent="0.2">
      <c r="F140" s="95"/>
    </row>
    <row r="141" spans="6:6" x14ac:dyDescent="0.2">
      <c r="F141" s="95"/>
    </row>
    <row r="142" spans="6:6" x14ac:dyDescent="0.2">
      <c r="F142" s="95"/>
    </row>
    <row r="143" spans="6:6" x14ac:dyDescent="0.2">
      <c r="F143" s="95"/>
    </row>
    <row r="144" spans="6:6" x14ac:dyDescent="0.2">
      <c r="F144" s="95"/>
    </row>
    <row r="145" spans="6:6" x14ac:dyDescent="0.2">
      <c r="F145" s="95"/>
    </row>
    <row r="146" spans="6:6" x14ac:dyDescent="0.2">
      <c r="F146" s="95"/>
    </row>
    <row r="147" spans="6:6" x14ac:dyDescent="0.2">
      <c r="F147" s="95"/>
    </row>
    <row r="148" spans="6:6" x14ac:dyDescent="0.2">
      <c r="F148" s="95"/>
    </row>
    <row r="149" spans="6:6" x14ac:dyDescent="0.2">
      <c r="F149" s="95"/>
    </row>
    <row r="150" spans="6:6" x14ac:dyDescent="0.2">
      <c r="F150" s="95"/>
    </row>
    <row r="151" spans="6:6" x14ac:dyDescent="0.2">
      <c r="F151" s="95"/>
    </row>
    <row r="152" spans="6:6" x14ac:dyDescent="0.2">
      <c r="F152" s="95"/>
    </row>
    <row r="153" spans="6:6" x14ac:dyDescent="0.2">
      <c r="F153" s="95"/>
    </row>
    <row r="154" spans="6:6" x14ac:dyDescent="0.2">
      <c r="F154" s="95"/>
    </row>
    <row r="155" spans="6:6" x14ac:dyDescent="0.2">
      <c r="F155" s="95"/>
    </row>
    <row r="156" spans="6:6" x14ac:dyDescent="0.2">
      <c r="F156" s="95"/>
    </row>
    <row r="157" spans="6:6" x14ac:dyDescent="0.2">
      <c r="F157" s="95"/>
    </row>
    <row r="158" spans="6:6" x14ac:dyDescent="0.2">
      <c r="F158" s="95"/>
    </row>
    <row r="159" spans="6:6" x14ac:dyDescent="0.2">
      <c r="F159" s="95"/>
    </row>
    <row r="160" spans="6:6" x14ac:dyDescent="0.2">
      <c r="F160" s="95"/>
    </row>
    <row r="161" spans="6:6" x14ac:dyDescent="0.2">
      <c r="F161" s="95"/>
    </row>
    <row r="162" spans="6:6" x14ac:dyDescent="0.2">
      <c r="F162" s="95"/>
    </row>
    <row r="163" spans="6:6" x14ac:dyDescent="0.2">
      <c r="F163" s="95"/>
    </row>
    <row r="164" spans="6:6" x14ac:dyDescent="0.2">
      <c r="F164" s="95"/>
    </row>
    <row r="165" spans="6:6" x14ac:dyDescent="0.2">
      <c r="F165" s="95"/>
    </row>
    <row r="166" spans="6:6" x14ac:dyDescent="0.2">
      <c r="F166" s="95"/>
    </row>
    <row r="167" spans="6:6" x14ac:dyDescent="0.2">
      <c r="F167" s="95"/>
    </row>
    <row r="168" spans="6:6" x14ac:dyDescent="0.2">
      <c r="F168" s="95"/>
    </row>
    <row r="169" spans="6:6" x14ac:dyDescent="0.2">
      <c r="F169" s="95"/>
    </row>
    <row r="170" spans="6:6" x14ac:dyDescent="0.2">
      <c r="F170" s="95"/>
    </row>
    <row r="171" spans="6:6" x14ac:dyDescent="0.2">
      <c r="F171" s="95"/>
    </row>
    <row r="172" spans="6:6" x14ac:dyDescent="0.2">
      <c r="F172" s="95"/>
    </row>
    <row r="173" spans="6:6" x14ac:dyDescent="0.2">
      <c r="F173" s="95"/>
    </row>
    <row r="174" spans="6:6" x14ac:dyDescent="0.2">
      <c r="F174" s="95"/>
    </row>
    <row r="175" spans="6:6" x14ac:dyDescent="0.2">
      <c r="F175" s="95"/>
    </row>
    <row r="176" spans="6:6" x14ac:dyDescent="0.2">
      <c r="F176" s="95"/>
    </row>
    <row r="177" spans="6:6" x14ac:dyDescent="0.2">
      <c r="F177" s="95"/>
    </row>
    <row r="178" spans="6:6" x14ac:dyDescent="0.2">
      <c r="F178" s="95"/>
    </row>
    <row r="179" spans="6:6" x14ac:dyDescent="0.2">
      <c r="F179" s="95"/>
    </row>
    <row r="180" spans="6:6" x14ac:dyDescent="0.2">
      <c r="F180" s="95"/>
    </row>
    <row r="181" spans="6:6" x14ac:dyDescent="0.2">
      <c r="F181" s="95"/>
    </row>
    <row r="182" spans="6:6" x14ac:dyDescent="0.2">
      <c r="F182" s="95"/>
    </row>
    <row r="183" spans="6:6" x14ac:dyDescent="0.2">
      <c r="F183" s="95"/>
    </row>
    <row r="184" spans="6:6" x14ac:dyDescent="0.2">
      <c r="F184" s="95"/>
    </row>
    <row r="185" spans="6:6" x14ac:dyDescent="0.2">
      <c r="F185" s="95"/>
    </row>
    <row r="186" spans="6:6" x14ac:dyDescent="0.2">
      <c r="F186" s="95"/>
    </row>
    <row r="187" spans="6:6" x14ac:dyDescent="0.2">
      <c r="F187" s="95"/>
    </row>
    <row r="188" spans="6:6" x14ac:dyDescent="0.2">
      <c r="F188" s="95"/>
    </row>
    <row r="189" spans="6:6" x14ac:dyDescent="0.2">
      <c r="F189" s="95"/>
    </row>
    <row r="190" spans="6:6" x14ac:dyDescent="0.2">
      <c r="F190" s="95"/>
    </row>
    <row r="191" spans="6:6" x14ac:dyDescent="0.2">
      <c r="F191" s="95"/>
    </row>
    <row r="192" spans="6:6" x14ac:dyDescent="0.2">
      <c r="F192" s="95"/>
    </row>
    <row r="193" spans="6:6" x14ac:dyDescent="0.2">
      <c r="F193" s="95"/>
    </row>
    <row r="194" spans="6:6" x14ac:dyDescent="0.2">
      <c r="F194" s="95"/>
    </row>
    <row r="195" spans="6:6" x14ac:dyDescent="0.2">
      <c r="F195" s="95"/>
    </row>
    <row r="196" spans="6:6" x14ac:dyDescent="0.2">
      <c r="F196" s="95"/>
    </row>
    <row r="197" spans="6:6" x14ac:dyDescent="0.2">
      <c r="F197" s="95"/>
    </row>
    <row r="198" spans="6:6" x14ac:dyDescent="0.2">
      <c r="F198" s="95"/>
    </row>
  </sheetData>
  <mergeCells count="7">
    <mergeCell ref="A69:F69"/>
    <mergeCell ref="C2:F2"/>
    <mergeCell ref="A4:F4"/>
    <mergeCell ref="A5:F5"/>
    <mergeCell ref="F21:F22"/>
    <mergeCell ref="A40:B40"/>
    <mergeCell ref="A57:B57"/>
  </mergeCells>
  <pageMargins left="0.6692913385826772" right="0.51181102362204722" top="0.98425196850393704" bottom="0.31496062992125984" header="0.23622047244094491" footer="0"/>
  <pageSetup paperSize="9" scale="69" orientation="portrait" r:id="rId1"/>
  <headerFooter alignWithMargins="0">
    <oddHeader>&amp;L&amp;"Arial Narrow,Negrita"MINISTERIO DE ECONOMIA Y PRODUCCION
SECRETARÍA DE ESTADO DE HACIENDA
&amp;R&amp;"Arial,Negrita"DIRECCION GENERAL DE PRESUPUESTO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opLeftCell="A43" workbookViewId="0">
      <selection activeCell="A59" sqref="A59"/>
    </sheetView>
  </sheetViews>
  <sheetFormatPr baseColWidth="10" defaultRowHeight="12.75" x14ac:dyDescent="0.2"/>
  <cols>
    <col min="1" max="1" width="7.7109375" style="12" customWidth="1"/>
    <col min="2" max="2" width="7.5703125" style="12" customWidth="1"/>
    <col min="3" max="3" width="35.85546875" style="12" customWidth="1"/>
    <col min="4" max="5" width="19" style="12" customWidth="1"/>
    <col min="6" max="6" width="21.140625" style="12" customWidth="1"/>
    <col min="7" max="8" width="11.42578125" style="12" customWidth="1"/>
    <col min="9" max="9" width="13" style="12" customWidth="1"/>
    <col min="10" max="16384" width="11.42578125" style="12"/>
  </cols>
  <sheetData>
    <row r="1" spans="1:6" s="5" customFormat="1" ht="16.5" x14ac:dyDescent="0.3">
      <c r="A1" s="134" t="s">
        <v>0</v>
      </c>
      <c r="B1" s="135"/>
      <c r="C1" s="135"/>
      <c r="D1" s="135"/>
      <c r="E1" s="135"/>
      <c r="F1" s="136" t="s">
        <v>106</v>
      </c>
    </row>
    <row r="2" spans="1:6" s="5" customFormat="1" ht="16.5" x14ac:dyDescent="0.3">
      <c r="F2" s="137" t="s">
        <v>107</v>
      </c>
    </row>
    <row r="3" spans="1:6" s="8" customFormat="1" x14ac:dyDescent="0.2">
      <c r="A3" s="218" t="s">
        <v>108</v>
      </c>
      <c r="B3" s="218"/>
      <c r="C3" s="218"/>
      <c r="D3" s="218"/>
      <c r="E3" s="218"/>
      <c r="F3" s="218"/>
    </row>
    <row r="4" spans="1:6" s="8" customFormat="1" x14ac:dyDescent="0.2">
      <c r="A4" s="218" t="s">
        <v>4</v>
      </c>
      <c r="B4" s="218"/>
      <c r="C4" s="218"/>
      <c r="D4" s="218"/>
      <c r="E4" s="218"/>
      <c r="F4" s="218"/>
    </row>
    <row r="5" spans="1:6" s="11" customFormat="1" ht="8.4499999999999993" customHeight="1" x14ac:dyDescent="0.2"/>
    <row r="6" spans="1:6" x14ac:dyDescent="0.2">
      <c r="A6" s="11"/>
      <c r="B6" s="11"/>
      <c r="C6" s="11"/>
      <c r="D6" s="11"/>
      <c r="E6" s="11"/>
      <c r="F6" s="11"/>
    </row>
    <row r="7" spans="1:6" s="18" customFormat="1" x14ac:dyDescent="0.2">
      <c r="A7" s="243"/>
      <c r="B7" s="244"/>
      <c r="C7" s="244"/>
      <c r="D7" s="244"/>
      <c r="E7" s="244"/>
      <c r="F7" s="245"/>
    </row>
    <row r="8" spans="1:6" s="28" customFormat="1" x14ac:dyDescent="0.2">
      <c r="A8" s="24" t="s">
        <v>5</v>
      </c>
      <c r="B8" s="25"/>
      <c r="C8" s="25"/>
      <c r="D8" s="25"/>
      <c r="E8" s="25"/>
      <c r="F8" s="80"/>
    </row>
    <row r="9" spans="1:6" s="28" customFormat="1" x14ac:dyDescent="0.2">
      <c r="A9" s="24" t="s">
        <v>6</v>
      </c>
      <c r="B9" s="25"/>
      <c r="C9" s="25"/>
      <c r="D9" s="25"/>
      <c r="E9" s="25"/>
      <c r="F9" s="80"/>
    </row>
    <row r="10" spans="1:6" s="28" customFormat="1" ht="13.5" x14ac:dyDescent="0.25">
      <c r="A10" s="234"/>
      <c r="B10" s="235"/>
      <c r="C10" s="235"/>
      <c r="D10" s="235"/>
      <c r="E10" s="235"/>
      <c r="F10" s="236"/>
    </row>
    <row r="11" spans="1:6" s="28" customFormat="1" ht="8.4499999999999993" customHeight="1" x14ac:dyDescent="0.2">
      <c r="A11" s="138"/>
      <c r="B11" s="139"/>
      <c r="C11" s="139"/>
      <c r="D11" s="139"/>
      <c r="E11" s="139"/>
      <c r="F11" s="140"/>
    </row>
    <row r="12" spans="1:6" ht="8.4499999999999993" customHeight="1" x14ac:dyDescent="0.2">
      <c r="B12" s="11"/>
      <c r="C12" s="11"/>
      <c r="D12" s="11"/>
      <c r="E12" s="11"/>
      <c r="F12" s="11"/>
    </row>
    <row r="13" spans="1:6" ht="8.4499999999999993" customHeight="1" thickBot="1" x14ac:dyDescent="0.25">
      <c r="B13" s="11"/>
      <c r="C13" s="11"/>
      <c r="D13" s="11"/>
      <c r="E13" s="11"/>
      <c r="F13" s="11"/>
    </row>
    <row r="14" spans="1:6" ht="26.25" thickBot="1" x14ac:dyDescent="0.25">
      <c r="F14" s="44" t="s">
        <v>14</v>
      </c>
    </row>
    <row r="15" spans="1:6" s="145" customFormat="1" ht="13.5" x14ac:dyDescent="0.25">
      <c r="A15" s="141" t="s">
        <v>109</v>
      </c>
      <c r="B15" s="142" t="s">
        <v>110</v>
      </c>
      <c r="C15" s="142"/>
      <c r="D15" s="143" t="s">
        <v>111</v>
      </c>
      <c r="E15" s="47" t="s">
        <v>19</v>
      </c>
      <c r="F15" s="144" t="s">
        <v>86</v>
      </c>
    </row>
    <row r="16" spans="1:6" s="145" customFormat="1" ht="13.5" x14ac:dyDescent="0.25">
      <c r="A16" s="146" t="s">
        <v>112</v>
      </c>
      <c r="B16" s="147" t="s">
        <v>113</v>
      </c>
      <c r="C16" s="147" t="s">
        <v>16</v>
      </c>
      <c r="D16" s="148" t="s">
        <v>155</v>
      </c>
      <c r="E16" s="100" t="s">
        <v>148</v>
      </c>
      <c r="F16" s="149" t="s">
        <v>156</v>
      </c>
    </row>
    <row r="17" spans="1:6" s="28" customFormat="1" x14ac:dyDescent="0.2">
      <c r="A17" s="121"/>
      <c r="B17" s="60"/>
      <c r="C17" s="60"/>
      <c r="D17" s="124"/>
      <c r="E17" s="125"/>
      <c r="F17" s="126">
        <f>ROUNDUP(E17,-3)</f>
        <v>0</v>
      </c>
    </row>
    <row r="18" spans="1:6" s="28" customFormat="1" x14ac:dyDescent="0.2">
      <c r="A18" s="60"/>
      <c r="B18" s="60"/>
      <c r="C18" s="60"/>
      <c r="D18" s="123"/>
      <c r="E18" s="128"/>
      <c r="F18" s="62">
        <f t="shared" ref="F18:F38" si="0">ROUNDUP(E18,-3)</f>
        <v>0</v>
      </c>
    </row>
    <row r="19" spans="1:6" s="28" customFormat="1" x14ac:dyDescent="0.2">
      <c r="A19" s="60"/>
      <c r="B19" s="60"/>
      <c r="C19" s="60"/>
      <c r="D19" s="123"/>
      <c r="E19" s="128"/>
      <c r="F19" s="62">
        <f t="shared" si="0"/>
        <v>0</v>
      </c>
    </row>
    <row r="20" spans="1:6" s="28" customFormat="1" x14ac:dyDescent="0.2">
      <c r="A20" s="60"/>
      <c r="B20" s="60"/>
      <c r="C20" s="60"/>
      <c r="D20" s="123"/>
      <c r="E20" s="128"/>
      <c r="F20" s="62">
        <f t="shared" si="0"/>
        <v>0</v>
      </c>
    </row>
    <row r="21" spans="1:6" s="28" customFormat="1" x14ac:dyDescent="0.2">
      <c r="A21" s="60"/>
      <c r="B21" s="60"/>
      <c r="C21" s="60"/>
      <c r="D21" s="123"/>
      <c r="E21" s="128"/>
      <c r="F21" s="62">
        <f t="shared" si="0"/>
        <v>0</v>
      </c>
    </row>
    <row r="22" spans="1:6" s="28" customFormat="1" x14ac:dyDescent="0.2">
      <c r="A22" s="60"/>
      <c r="B22" s="60"/>
      <c r="C22" s="60"/>
      <c r="D22" s="123"/>
      <c r="E22" s="128"/>
      <c r="F22" s="62">
        <f t="shared" si="0"/>
        <v>0</v>
      </c>
    </row>
    <row r="23" spans="1:6" s="28" customFormat="1" x14ac:dyDescent="0.2">
      <c r="A23" s="60"/>
      <c r="B23" s="60"/>
      <c r="C23" s="60"/>
      <c r="D23" s="123"/>
      <c r="E23" s="128"/>
      <c r="F23" s="62">
        <f t="shared" si="0"/>
        <v>0</v>
      </c>
    </row>
    <row r="24" spans="1:6" s="28" customFormat="1" x14ac:dyDescent="0.2">
      <c r="A24" s="60"/>
      <c r="B24" s="60"/>
      <c r="C24" s="60"/>
      <c r="D24" s="123"/>
      <c r="E24" s="128"/>
      <c r="F24" s="62">
        <f t="shared" si="0"/>
        <v>0</v>
      </c>
    </row>
    <row r="25" spans="1:6" s="28" customFormat="1" x14ac:dyDescent="0.2">
      <c r="A25" s="60"/>
      <c r="B25" s="60"/>
      <c r="C25" s="60"/>
      <c r="D25" s="123"/>
      <c r="E25" s="128"/>
      <c r="F25" s="62">
        <f t="shared" si="0"/>
        <v>0</v>
      </c>
    </row>
    <row r="26" spans="1:6" s="28" customFormat="1" x14ac:dyDescent="0.2">
      <c r="A26" s="60"/>
      <c r="B26" s="60"/>
      <c r="C26" s="60"/>
      <c r="D26" s="123"/>
      <c r="E26" s="128"/>
      <c r="F26" s="62">
        <f t="shared" si="0"/>
        <v>0</v>
      </c>
    </row>
    <row r="27" spans="1:6" s="28" customFormat="1" x14ac:dyDescent="0.2">
      <c r="A27" s="60"/>
      <c r="B27" s="60"/>
      <c r="C27" s="60"/>
      <c r="D27" s="123"/>
      <c r="E27" s="128"/>
      <c r="F27" s="62">
        <f t="shared" si="0"/>
        <v>0</v>
      </c>
    </row>
    <row r="28" spans="1:6" s="28" customFormat="1" x14ac:dyDescent="0.2">
      <c r="A28" s="60"/>
      <c r="B28" s="60"/>
      <c r="C28" s="60"/>
      <c r="D28" s="123"/>
      <c r="E28" s="128"/>
      <c r="F28" s="62">
        <f t="shared" si="0"/>
        <v>0</v>
      </c>
    </row>
    <row r="29" spans="1:6" s="28" customFormat="1" x14ac:dyDescent="0.2">
      <c r="A29" s="60"/>
      <c r="B29" s="60"/>
      <c r="C29" s="60"/>
      <c r="D29" s="123"/>
      <c r="E29" s="128"/>
      <c r="F29" s="62">
        <f t="shared" si="0"/>
        <v>0</v>
      </c>
    </row>
    <row r="30" spans="1:6" s="28" customFormat="1" x14ac:dyDescent="0.2">
      <c r="A30" s="60"/>
      <c r="B30" s="60"/>
      <c r="C30" s="60"/>
      <c r="D30" s="123"/>
      <c r="E30" s="128"/>
      <c r="F30" s="62">
        <f t="shared" si="0"/>
        <v>0</v>
      </c>
    </row>
    <row r="31" spans="1:6" s="28" customFormat="1" x14ac:dyDescent="0.2">
      <c r="A31" s="60"/>
      <c r="B31" s="60"/>
      <c r="C31" s="60"/>
      <c r="D31" s="123"/>
      <c r="E31" s="128"/>
      <c r="F31" s="62">
        <f t="shared" si="0"/>
        <v>0</v>
      </c>
    </row>
    <row r="32" spans="1:6" s="28" customFormat="1" x14ac:dyDescent="0.2">
      <c r="A32" s="60"/>
      <c r="B32" s="60"/>
      <c r="C32" s="60"/>
      <c r="D32" s="123"/>
      <c r="E32" s="128"/>
      <c r="F32" s="62">
        <f t="shared" si="0"/>
        <v>0</v>
      </c>
    </row>
    <row r="33" spans="1:6" s="28" customFormat="1" x14ac:dyDescent="0.2">
      <c r="A33" s="60"/>
      <c r="B33" s="60"/>
      <c r="C33" s="60"/>
      <c r="D33" s="123"/>
      <c r="E33" s="128"/>
      <c r="F33" s="62">
        <f t="shared" si="0"/>
        <v>0</v>
      </c>
    </row>
    <row r="34" spans="1:6" s="28" customFormat="1" x14ac:dyDescent="0.2">
      <c r="A34" s="60"/>
      <c r="B34" s="60"/>
      <c r="C34" s="60"/>
      <c r="D34" s="123"/>
      <c r="E34" s="128"/>
      <c r="F34" s="62">
        <f t="shared" si="0"/>
        <v>0</v>
      </c>
    </row>
    <row r="35" spans="1:6" s="28" customFormat="1" x14ac:dyDescent="0.2">
      <c r="A35" s="60"/>
      <c r="B35" s="60"/>
      <c r="C35" s="60"/>
      <c r="D35" s="123"/>
      <c r="E35" s="128"/>
      <c r="F35" s="62">
        <f t="shared" si="0"/>
        <v>0</v>
      </c>
    </row>
    <row r="36" spans="1:6" s="28" customFormat="1" x14ac:dyDescent="0.2">
      <c r="A36" s="60"/>
      <c r="B36" s="60"/>
      <c r="C36" s="60"/>
      <c r="D36" s="123"/>
      <c r="E36" s="128"/>
      <c r="F36" s="62">
        <f t="shared" si="0"/>
        <v>0</v>
      </c>
    </row>
    <row r="37" spans="1:6" s="28" customFormat="1" x14ac:dyDescent="0.2">
      <c r="A37" s="60"/>
      <c r="B37" s="60"/>
      <c r="C37" s="60"/>
      <c r="D37" s="123"/>
      <c r="E37" s="128"/>
      <c r="F37" s="62">
        <f t="shared" si="0"/>
        <v>0</v>
      </c>
    </row>
    <row r="38" spans="1:6" s="28" customFormat="1" x14ac:dyDescent="0.2">
      <c r="A38" s="150"/>
      <c r="B38" s="150"/>
      <c r="C38" s="150"/>
      <c r="D38" s="151"/>
      <c r="E38" s="152"/>
      <c r="F38" s="129">
        <f t="shared" si="0"/>
        <v>0</v>
      </c>
    </row>
    <row r="39" spans="1:6" s="18" customFormat="1" ht="18" customHeight="1" x14ac:dyDescent="0.2">
      <c r="A39" s="246" t="s">
        <v>114</v>
      </c>
      <c r="B39" s="247"/>
      <c r="C39" s="248"/>
      <c r="D39" s="153">
        <f>+SUM(D17:D38)</f>
        <v>0</v>
      </c>
      <c r="E39" s="153">
        <f>+SUM(E17:E38)</f>
        <v>0</v>
      </c>
      <c r="F39" s="154">
        <f>+SUM(F17:F38)</f>
        <v>0</v>
      </c>
    </row>
    <row r="42" spans="1:6" s="28" customFormat="1" x14ac:dyDescent="0.2">
      <c r="C42" s="28" t="s">
        <v>45</v>
      </c>
      <c r="F42" s="12"/>
    </row>
    <row r="43" spans="1:6" x14ac:dyDescent="0.2">
      <c r="C43" s="28"/>
    </row>
    <row r="44" spans="1:6" x14ac:dyDescent="0.2">
      <c r="C44" s="28"/>
    </row>
    <row r="45" spans="1:6" x14ac:dyDescent="0.2">
      <c r="C45" s="28" t="s">
        <v>47</v>
      </c>
    </row>
    <row r="46" spans="1:6" x14ac:dyDescent="0.2">
      <c r="C46" s="28"/>
    </row>
    <row r="47" spans="1:6" x14ac:dyDescent="0.2">
      <c r="C47" s="28"/>
    </row>
    <row r="48" spans="1:6" x14ac:dyDescent="0.2">
      <c r="C48" s="28"/>
    </row>
    <row r="49" spans="1:6" x14ac:dyDescent="0.2">
      <c r="C49" s="28"/>
    </row>
    <row r="50" spans="1:6" x14ac:dyDescent="0.2">
      <c r="C50" s="28"/>
    </row>
    <row r="51" spans="1:6" x14ac:dyDescent="0.2">
      <c r="C51" s="28"/>
    </row>
    <row r="52" spans="1:6" x14ac:dyDescent="0.2">
      <c r="C52" s="28"/>
    </row>
    <row r="53" spans="1:6" x14ac:dyDescent="0.2">
      <c r="C53" s="28"/>
    </row>
    <row r="54" spans="1:6" x14ac:dyDescent="0.2">
      <c r="C54" s="28"/>
    </row>
    <row r="55" spans="1:6" s="75" customFormat="1" ht="15.75" x14ac:dyDescent="0.25">
      <c r="A55" s="71" t="s">
        <v>115</v>
      </c>
    </row>
    <row r="56" spans="1:6" ht="15.75" x14ac:dyDescent="0.25">
      <c r="A56" s="75" t="s">
        <v>116</v>
      </c>
    </row>
    <row r="57" spans="1:6" s="75" customFormat="1" ht="16.5" thickBot="1" x14ac:dyDescent="0.3">
      <c r="A57" s="98" t="s">
        <v>117</v>
      </c>
    </row>
    <row r="58" spans="1:6" ht="16.5" thickBot="1" x14ac:dyDescent="0.3">
      <c r="A58" s="224" t="s">
        <v>146</v>
      </c>
      <c r="B58" s="225"/>
      <c r="C58" s="225"/>
      <c r="D58" s="225"/>
      <c r="E58" s="225"/>
      <c r="F58" s="226"/>
    </row>
  </sheetData>
  <mergeCells count="6">
    <mergeCell ref="A58:F58"/>
    <mergeCell ref="A3:F3"/>
    <mergeCell ref="A4:F4"/>
    <mergeCell ref="A7:F7"/>
    <mergeCell ref="A10:F10"/>
    <mergeCell ref="A39:C39"/>
  </mergeCells>
  <printOptions horizontalCentered="1"/>
  <pageMargins left="0.78740157480314965" right="0.78740157480314965" top="0.98425196850393704" bottom="0.62992125984251968" header="0" footer="0"/>
  <pageSetup paperSize="9" scale="79" orientation="portrait" r:id="rId1"/>
  <headerFooter alignWithMargins="0">
    <oddHeader>&amp;L&amp;"Arial Narrow,Negrita"MINISTERIO DE ECONOMIA Y PRODUCCION
SECRETARÍA DE ESTADO DE HACIENDA
&amp;R&amp;"Arial,Negrita"DIRECCION GENERAL DE PRESUPUESTO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workbookViewId="0">
      <selection activeCell="A2" sqref="A2"/>
    </sheetView>
  </sheetViews>
  <sheetFormatPr baseColWidth="10" defaultRowHeight="12.75" x14ac:dyDescent="0.2"/>
  <cols>
    <col min="1" max="1" width="7.7109375" style="12" customWidth="1"/>
    <col min="2" max="7" width="10.85546875" style="12" customWidth="1"/>
    <col min="8" max="8" width="18" style="12" customWidth="1"/>
    <col min="9" max="9" width="19" style="12" customWidth="1"/>
    <col min="10" max="11" width="11.42578125" style="12" customWidth="1"/>
    <col min="12" max="12" width="13" style="12" customWidth="1"/>
    <col min="13" max="16384" width="11.42578125" style="12"/>
  </cols>
  <sheetData>
    <row r="1" spans="1:9" s="5" customFormat="1" ht="16.5" x14ac:dyDescent="0.3">
      <c r="A1" s="134" t="s">
        <v>0</v>
      </c>
      <c r="B1" s="135"/>
      <c r="C1" s="135"/>
      <c r="D1" s="135"/>
      <c r="E1" s="135"/>
      <c r="F1" s="135"/>
      <c r="G1" s="135"/>
      <c r="H1" s="135"/>
      <c r="I1" s="136" t="s">
        <v>118</v>
      </c>
    </row>
    <row r="2" spans="1:9" s="5" customFormat="1" ht="16.5" x14ac:dyDescent="0.3">
      <c r="I2" s="101" t="s">
        <v>119</v>
      </c>
    </row>
    <row r="3" spans="1:9" s="8" customFormat="1" x14ac:dyDescent="0.2">
      <c r="A3" s="218" t="s">
        <v>120</v>
      </c>
      <c r="B3" s="218"/>
      <c r="C3" s="218"/>
      <c r="D3" s="218"/>
      <c r="E3" s="218"/>
      <c r="F3" s="218"/>
      <c r="G3" s="218"/>
      <c r="H3" s="218"/>
      <c r="I3" s="218"/>
    </row>
    <row r="4" spans="1:9" s="8" customFormat="1" x14ac:dyDescent="0.2">
      <c r="A4" s="218" t="s">
        <v>4</v>
      </c>
      <c r="B4" s="218"/>
      <c r="C4" s="218"/>
      <c r="D4" s="218"/>
      <c r="E4" s="218"/>
      <c r="F4" s="218"/>
      <c r="G4" s="218"/>
      <c r="H4" s="218"/>
      <c r="I4" s="218"/>
    </row>
    <row r="5" spans="1:9" s="11" customFormat="1" ht="8.4499999999999993" customHeight="1" x14ac:dyDescent="0.2"/>
    <row r="6" spans="1:9" x14ac:dyDescent="0.2">
      <c r="A6" s="11"/>
      <c r="B6" s="11"/>
      <c r="C6" s="11"/>
      <c r="D6" s="11"/>
      <c r="E6" s="11"/>
      <c r="F6" s="11"/>
      <c r="G6" s="11"/>
      <c r="H6" s="11"/>
      <c r="I6" s="11"/>
    </row>
    <row r="7" spans="1:9" s="18" customFormat="1" x14ac:dyDescent="0.2">
      <c r="A7" s="243"/>
      <c r="B7" s="244"/>
      <c r="C7" s="244"/>
      <c r="D7" s="244"/>
      <c r="E7" s="244"/>
      <c r="F7" s="244"/>
      <c r="G7" s="244"/>
      <c r="H7" s="244"/>
      <c r="I7" s="244"/>
    </row>
    <row r="8" spans="1:9" s="28" customFormat="1" x14ac:dyDescent="0.2">
      <c r="A8" s="24" t="s">
        <v>121</v>
      </c>
      <c r="B8" s="25"/>
      <c r="C8" s="25"/>
      <c r="D8" s="25"/>
      <c r="E8" s="25"/>
      <c r="F8" s="25"/>
      <c r="G8" s="25"/>
      <c r="H8" s="25"/>
      <c r="I8" s="25"/>
    </row>
    <row r="9" spans="1:9" s="28" customFormat="1" x14ac:dyDescent="0.2">
      <c r="A9" s="24" t="s">
        <v>122</v>
      </c>
      <c r="B9" s="25"/>
      <c r="C9" s="25"/>
      <c r="D9" s="25"/>
      <c r="E9" s="25"/>
      <c r="F9" s="25"/>
      <c r="G9" s="25"/>
      <c r="H9" s="25"/>
      <c r="I9" s="25"/>
    </row>
    <row r="10" spans="1:9" s="28" customFormat="1" ht="13.5" x14ac:dyDescent="0.25">
      <c r="A10" s="234"/>
      <c r="B10" s="235"/>
      <c r="C10" s="235"/>
      <c r="D10" s="235"/>
      <c r="E10" s="235"/>
      <c r="F10" s="235"/>
      <c r="G10" s="235"/>
      <c r="H10" s="235"/>
      <c r="I10" s="235"/>
    </row>
    <row r="11" spans="1:9" s="28" customFormat="1" ht="8.4499999999999993" customHeight="1" x14ac:dyDescent="0.2">
      <c r="A11" s="138"/>
      <c r="B11" s="139"/>
      <c r="C11" s="139"/>
      <c r="D11" s="139"/>
      <c r="E11" s="139"/>
      <c r="F11" s="139"/>
      <c r="G11" s="139"/>
      <c r="H11" s="139"/>
      <c r="I11" s="139"/>
    </row>
    <row r="12" spans="1:9" ht="8.4499999999999993" customHeight="1" x14ac:dyDescent="0.2">
      <c r="B12" s="11"/>
      <c r="C12" s="11"/>
      <c r="D12" s="11"/>
      <c r="E12" s="11"/>
      <c r="F12" s="11"/>
      <c r="G12" s="11"/>
      <c r="H12" s="11"/>
      <c r="I12" s="11"/>
    </row>
    <row r="13" spans="1:9" ht="8.4499999999999993" customHeight="1" thickBot="1" x14ac:dyDescent="0.25">
      <c r="B13" s="11"/>
      <c r="C13" s="11"/>
      <c r="D13" s="11"/>
      <c r="E13" s="11"/>
      <c r="F13" s="11"/>
      <c r="G13" s="11"/>
      <c r="H13" s="11"/>
      <c r="I13" s="11"/>
    </row>
    <row r="14" spans="1:9" ht="39" thickBot="1" x14ac:dyDescent="0.25">
      <c r="I14" s="44" t="s">
        <v>14</v>
      </c>
    </row>
    <row r="15" spans="1:9" s="145" customFormat="1" ht="14.25" thickBot="1" x14ac:dyDescent="0.3">
      <c r="A15" s="155" t="s">
        <v>15</v>
      </c>
      <c r="B15" s="249" t="s">
        <v>123</v>
      </c>
      <c r="C15" s="250"/>
      <c r="D15" s="250"/>
      <c r="E15" s="250"/>
      <c r="F15" s="250"/>
      <c r="G15" s="251"/>
      <c r="H15" s="156" t="s">
        <v>19</v>
      </c>
      <c r="I15" s="157" t="s">
        <v>124</v>
      </c>
    </row>
    <row r="16" spans="1:9" s="145" customFormat="1" ht="14.25" thickBot="1" x14ac:dyDescent="0.3">
      <c r="A16" s="158" t="s">
        <v>125</v>
      </c>
      <c r="B16" s="159"/>
      <c r="C16" s="159"/>
      <c r="D16" s="159"/>
      <c r="E16" s="159"/>
      <c r="F16" s="159"/>
      <c r="G16" s="159"/>
      <c r="H16" s="160" t="s">
        <v>148</v>
      </c>
      <c r="I16" s="161">
        <v>2026</v>
      </c>
    </row>
    <row r="17" spans="1:9" s="28" customFormat="1" x14ac:dyDescent="0.2">
      <c r="A17" s="162">
        <v>100</v>
      </c>
      <c r="B17" s="123"/>
      <c r="C17" s="123"/>
      <c r="D17" s="123"/>
      <c r="E17" s="123"/>
      <c r="F17" s="123"/>
      <c r="G17" s="123"/>
      <c r="H17" s="128"/>
      <c r="I17" s="163">
        <f>ROUNDUP(H17,-3)</f>
        <v>0</v>
      </c>
    </row>
    <row r="18" spans="1:9" s="28" customFormat="1" x14ac:dyDescent="0.2">
      <c r="A18" s="162">
        <v>200</v>
      </c>
      <c r="B18" s="123"/>
      <c r="C18" s="123"/>
      <c r="D18" s="123"/>
      <c r="E18" s="123"/>
      <c r="F18" s="123"/>
      <c r="G18" s="123"/>
      <c r="H18" s="128"/>
      <c r="I18" s="164">
        <f t="shared" ref="I18:I32" si="0">ROUNDUP(H18,-3)</f>
        <v>0</v>
      </c>
    </row>
    <row r="19" spans="1:9" s="28" customFormat="1" x14ac:dyDescent="0.2">
      <c r="A19" s="162">
        <v>300</v>
      </c>
      <c r="B19" s="123"/>
      <c r="C19" s="123"/>
      <c r="D19" s="123"/>
      <c r="E19" s="123"/>
      <c r="F19" s="123"/>
      <c r="G19" s="123"/>
      <c r="H19" s="128"/>
      <c r="I19" s="164">
        <f t="shared" si="0"/>
        <v>0</v>
      </c>
    </row>
    <row r="20" spans="1:9" s="28" customFormat="1" x14ac:dyDescent="0.2">
      <c r="A20" s="162">
        <v>400</v>
      </c>
      <c r="B20" s="123"/>
      <c r="C20" s="123"/>
      <c r="D20" s="123"/>
      <c r="E20" s="123"/>
      <c r="F20" s="123"/>
      <c r="G20" s="123"/>
      <c r="H20" s="128"/>
      <c r="I20" s="164">
        <f t="shared" si="0"/>
        <v>0</v>
      </c>
    </row>
    <row r="21" spans="1:9" s="28" customFormat="1" x14ac:dyDescent="0.2">
      <c r="A21" s="165">
        <v>410</v>
      </c>
      <c r="B21" s="123"/>
      <c r="C21" s="123"/>
      <c r="D21" s="123"/>
      <c r="E21" s="123"/>
      <c r="F21" s="123"/>
      <c r="G21" s="123"/>
      <c r="H21" s="128"/>
      <c r="I21" s="164">
        <f t="shared" si="0"/>
        <v>0</v>
      </c>
    </row>
    <row r="22" spans="1:9" s="28" customFormat="1" x14ac:dyDescent="0.2">
      <c r="A22" s="165">
        <v>420</v>
      </c>
      <c r="B22" s="123"/>
      <c r="C22" s="123"/>
      <c r="D22" s="123"/>
      <c r="E22" s="123"/>
      <c r="F22" s="123"/>
      <c r="G22" s="123"/>
      <c r="H22" s="128"/>
      <c r="I22" s="164">
        <f t="shared" si="0"/>
        <v>0</v>
      </c>
    </row>
    <row r="23" spans="1:9" s="28" customFormat="1" x14ac:dyDescent="0.2">
      <c r="A23" s="165" t="s">
        <v>126</v>
      </c>
      <c r="B23" s="123"/>
      <c r="C23" s="123"/>
      <c r="D23" s="123"/>
      <c r="E23" s="123"/>
      <c r="F23" s="123"/>
      <c r="G23" s="123"/>
      <c r="H23" s="128"/>
      <c r="I23" s="164">
        <f t="shared" si="0"/>
        <v>0</v>
      </c>
    </row>
    <row r="24" spans="1:9" s="28" customFormat="1" x14ac:dyDescent="0.2">
      <c r="A24" s="162">
        <v>500</v>
      </c>
      <c r="B24" s="123"/>
      <c r="C24" s="123"/>
      <c r="D24" s="123"/>
      <c r="E24" s="123"/>
      <c r="F24" s="123"/>
      <c r="G24" s="123"/>
      <c r="H24" s="128"/>
      <c r="I24" s="164">
        <f t="shared" si="0"/>
        <v>0</v>
      </c>
    </row>
    <row r="25" spans="1:9" s="28" customFormat="1" x14ac:dyDescent="0.2">
      <c r="A25" s="162">
        <v>600</v>
      </c>
      <c r="B25" s="123"/>
      <c r="C25" s="123"/>
      <c r="D25" s="123"/>
      <c r="E25" s="123"/>
      <c r="F25" s="123"/>
      <c r="G25" s="123"/>
      <c r="H25" s="128"/>
      <c r="I25" s="164">
        <f t="shared" si="0"/>
        <v>0</v>
      </c>
    </row>
    <row r="26" spans="1:9" s="28" customFormat="1" x14ac:dyDescent="0.2">
      <c r="A26" s="162">
        <v>900</v>
      </c>
      <c r="B26" s="123"/>
      <c r="C26" s="123"/>
      <c r="D26" s="123"/>
      <c r="E26" s="123"/>
      <c r="F26" s="123"/>
      <c r="G26" s="123"/>
      <c r="H26" s="128"/>
      <c r="I26" s="164">
        <f t="shared" si="0"/>
        <v>0</v>
      </c>
    </row>
    <row r="27" spans="1:9" s="28" customFormat="1" x14ac:dyDescent="0.2">
      <c r="A27" s="60"/>
      <c r="B27" s="123"/>
      <c r="C27" s="123"/>
      <c r="D27" s="123"/>
      <c r="E27" s="123"/>
      <c r="F27" s="123"/>
      <c r="G27" s="123"/>
      <c r="H27" s="128"/>
      <c r="I27" s="164">
        <f t="shared" si="0"/>
        <v>0</v>
      </c>
    </row>
    <row r="28" spans="1:9" s="28" customFormat="1" x14ac:dyDescent="0.2">
      <c r="A28" s="60"/>
      <c r="B28" s="123"/>
      <c r="C28" s="123"/>
      <c r="D28" s="123"/>
      <c r="E28" s="123"/>
      <c r="F28" s="123"/>
      <c r="G28" s="123"/>
      <c r="H28" s="128"/>
      <c r="I28" s="164">
        <f t="shared" si="0"/>
        <v>0</v>
      </c>
    </row>
    <row r="29" spans="1:9" s="28" customFormat="1" x14ac:dyDescent="0.2">
      <c r="A29" s="60"/>
      <c r="B29" s="123"/>
      <c r="C29" s="123"/>
      <c r="D29" s="123"/>
      <c r="E29" s="123"/>
      <c r="F29" s="123"/>
      <c r="G29" s="123"/>
      <c r="H29" s="128"/>
      <c r="I29" s="164">
        <f t="shared" si="0"/>
        <v>0</v>
      </c>
    </row>
    <row r="30" spans="1:9" s="28" customFormat="1" x14ac:dyDescent="0.2">
      <c r="A30" s="60"/>
      <c r="B30" s="123"/>
      <c r="C30" s="123"/>
      <c r="D30" s="123"/>
      <c r="E30" s="123"/>
      <c r="F30" s="123"/>
      <c r="G30" s="123"/>
      <c r="H30" s="128"/>
      <c r="I30" s="164">
        <f t="shared" si="0"/>
        <v>0</v>
      </c>
    </row>
    <row r="31" spans="1:9" s="28" customFormat="1" x14ac:dyDescent="0.2">
      <c r="A31" s="60"/>
      <c r="B31" s="123"/>
      <c r="C31" s="123"/>
      <c r="D31" s="123"/>
      <c r="E31" s="123"/>
      <c r="F31" s="123"/>
      <c r="G31" s="123"/>
      <c r="H31" s="128"/>
      <c r="I31" s="164">
        <f t="shared" si="0"/>
        <v>0</v>
      </c>
    </row>
    <row r="32" spans="1:9" s="28" customFormat="1" ht="13.5" thickBot="1" x14ac:dyDescent="0.25">
      <c r="A32" s="150"/>
      <c r="B32" s="151"/>
      <c r="C32" s="151"/>
      <c r="D32" s="151"/>
      <c r="E32" s="151"/>
      <c r="F32" s="151"/>
      <c r="G32" s="151"/>
      <c r="H32" s="152"/>
      <c r="I32" s="166">
        <f t="shared" si="0"/>
        <v>0</v>
      </c>
    </row>
    <row r="33" spans="1:9" s="18" customFormat="1" ht="18" customHeight="1" thickBot="1" x14ac:dyDescent="0.25">
      <c r="A33" s="246" t="s">
        <v>114</v>
      </c>
      <c r="B33" s="248"/>
      <c r="C33" s="167"/>
      <c r="D33" s="167"/>
      <c r="E33" s="167"/>
      <c r="F33" s="167"/>
      <c r="G33" s="167"/>
      <c r="H33" s="168">
        <f>+SUM(H17:H32)</f>
        <v>0</v>
      </c>
      <c r="I33" s="169">
        <f>+SUM(I17:I32)</f>
        <v>0</v>
      </c>
    </row>
    <row r="36" spans="1:9" s="28" customFormat="1" x14ac:dyDescent="0.2">
      <c r="B36" s="28" t="s">
        <v>45</v>
      </c>
    </row>
    <row r="37" spans="1:9" x14ac:dyDescent="0.2">
      <c r="B37" s="28"/>
      <c r="C37" s="28"/>
      <c r="D37" s="28"/>
      <c r="E37" s="28"/>
      <c r="F37" s="28"/>
      <c r="G37" s="28"/>
      <c r="H37" s="28"/>
    </row>
    <row r="38" spans="1:9" x14ac:dyDescent="0.2">
      <c r="B38" s="28"/>
      <c r="C38" s="28"/>
      <c r="D38" s="28"/>
      <c r="E38" s="28"/>
      <c r="F38" s="28"/>
      <c r="G38" s="28"/>
      <c r="H38" s="28"/>
    </row>
    <row r="39" spans="1:9" x14ac:dyDescent="0.2">
      <c r="B39" s="28" t="s">
        <v>47</v>
      </c>
      <c r="C39" s="28"/>
      <c r="D39" s="28"/>
      <c r="E39" s="28"/>
      <c r="F39" s="28"/>
      <c r="G39" s="28"/>
      <c r="H39" s="28"/>
    </row>
    <row r="40" spans="1:9" x14ac:dyDescent="0.2">
      <c r="B40" s="28"/>
      <c r="C40" s="28"/>
      <c r="D40" s="28"/>
      <c r="E40" s="28"/>
      <c r="F40" s="28"/>
      <c r="G40" s="28"/>
      <c r="H40" s="28"/>
    </row>
    <row r="41" spans="1:9" x14ac:dyDescent="0.2">
      <c r="B41" s="28"/>
      <c r="C41" s="28"/>
      <c r="D41" s="28"/>
      <c r="E41" s="28"/>
      <c r="F41" s="28"/>
      <c r="G41" s="28"/>
      <c r="H41" s="28"/>
    </row>
    <row r="42" spans="1:9" x14ac:dyDescent="0.2">
      <c r="B42" s="28"/>
      <c r="C42" s="28"/>
      <c r="D42" s="28"/>
      <c r="E42" s="28"/>
      <c r="F42" s="28"/>
      <c r="G42" s="28"/>
      <c r="H42" s="28"/>
    </row>
    <row r="43" spans="1:9" s="75" customFormat="1" ht="16.5" thickBot="1" x14ac:dyDescent="0.3">
      <c r="A43" s="71" t="s">
        <v>127</v>
      </c>
    </row>
    <row r="44" spans="1:9" ht="16.5" thickBot="1" x14ac:dyDescent="0.3">
      <c r="A44" s="170" t="s">
        <v>146</v>
      </c>
      <c r="B44" s="171"/>
      <c r="C44" s="171"/>
      <c r="D44" s="171"/>
      <c r="E44" s="172"/>
      <c r="F44" s="173"/>
      <c r="G44" s="174"/>
      <c r="H44" s="174"/>
      <c r="I44" s="175"/>
    </row>
  </sheetData>
  <mergeCells count="6">
    <mergeCell ref="A33:B33"/>
    <mergeCell ref="A3:I3"/>
    <mergeCell ref="A4:I4"/>
    <mergeCell ref="A7:I7"/>
    <mergeCell ref="A10:I10"/>
    <mergeCell ref="B15:G15"/>
  </mergeCells>
  <printOptions horizontalCentered="1"/>
  <pageMargins left="0.78740157480314965" right="0.78740157480314965" top="0.98425196850393704" bottom="0.62992125984251968" header="0" footer="0"/>
  <pageSetup paperSize="9" scale="81" orientation="landscape" r:id="rId1"/>
  <headerFooter alignWithMargins="0">
    <oddHeader>&amp;L&amp;"Arial Narrow,Negrita"MINISTERIO DE ECONOMIA Y PRODUCCION
SECRETARÍA DE ESTADO DE HACIENDA
&amp;R&amp;"Arial,Negrita"DIRECCION GENERAL DE PRESUPUESTO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E18" sqref="E18"/>
    </sheetView>
  </sheetViews>
  <sheetFormatPr baseColWidth="10" defaultRowHeight="12.75" x14ac:dyDescent="0.2"/>
  <cols>
    <col min="1" max="1" width="41.5703125" customWidth="1"/>
    <col min="3" max="3" width="13.85546875" customWidth="1"/>
    <col min="4" max="4" width="15.28515625" customWidth="1"/>
  </cols>
  <sheetData>
    <row r="1" spans="1:10" s="11" customFormat="1" x14ac:dyDescent="0.2">
      <c r="A1" s="176" t="s">
        <v>0</v>
      </c>
      <c r="B1" s="177"/>
      <c r="C1" s="177"/>
      <c r="D1" s="177"/>
      <c r="E1" s="178" t="s">
        <v>128</v>
      </c>
    </row>
    <row r="2" spans="1:10" s="11" customFormat="1" x14ac:dyDescent="0.2">
      <c r="C2" s="252" t="s">
        <v>129</v>
      </c>
      <c r="D2" s="252"/>
      <c r="E2" s="252"/>
    </row>
    <row r="3" spans="1:10" s="179" customFormat="1" x14ac:dyDescent="0.2"/>
    <row r="4" spans="1:10" s="181" customFormat="1" x14ac:dyDescent="0.2">
      <c r="A4" s="253" t="s">
        <v>130</v>
      </c>
      <c r="B4" s="253"/>
      <c r="C4" s="253"/>
      <c r="D4" s="253"/>
      <c r="E4" s="253"/>
      <c r="F4" s="180"/>
    </row>
    <row r="5" spans="1:10" s="184" customFormat="1" ht="17.25" x14ac:dyDescent="0.3">
      <c r="A5" s="182"/>
      <c r="B5" s="182"/>
      <c r="C5" s="182"/>
      <c r="D5" s="182"/>
      <c r="E5" s="182"/>
      <c r="F5" s="183"/>
    </row>
    <row r="6" spans="1:10" s="184" customFormat="1" ht="20.25" customHeight="1" x14ac:dyDescent="0.3">
      <c r="A6" s="254" t="s">
        <v>27</v>
      </c>
      <c r="B6" s="254"/>
      <c r="C6" s="254"/>
      <c r="D6" s="254"/>
      <c r="E6" s="254"/>
    </row>
    <row r="7" spans="1:10" s="184" customFormat="1" ht="15.75" x14ac:dyDescent="0.25">
      <c r="A7" s="185"/>
      <c r="B7" s="186"/>
      <c r="C7" s="186"/>
      <c r="D7" s="186"/>
      <c r="E7" s="187"/>
      <c r="F7" s="188"/>
    </row>
    <row r="8" spans="1:10" s="193" customFormat="1" x14ac:dyDescent="0.2">
      <c r="A8" s="189" t="s">
        <v>131</v>
      </c>
      <c r="B8" s="190"/>
      <c r="C8" s="190"/>
      <c r="D8" s="190"/>
      <c r="E8" s="191"/>
      <c r="F8" s="192"/>
    </row>
    <row r="9" spans="1:10" s="193" customFormat="1" x14ac:dyDescent="0.2">
      <c r="A9" s="24" t="s">
        <v>132</v>
      </c>
      <c r="E9" s="194"/>
      <c r="F9" s="192"/>
    </row>
    <row r="10" spans="1:10" s="193" customFormat="1" x14ac:dyDescent="0.2">
      <c r="A10" s="24" t="s">
        <v>133</v>
      </c>
      <c r="E10" s="194"/>
      <c r="F10" s="192"/>
    </row>
    <row r="11" spans="1:10" s="193" customFormat="1" x14ac:dyDescent="0.2">
      <c r="A11" s="24" t="s">
        <v>134</v>
      </c>
      <c r="E11" s="194"/>
      <c r="F11" s="192"/>
    </row>
    <row r="12" spans="1:10" s="193" customFormat="1" x14ac:dyDescent="0.2">
      <c r="A12" s="195" t="s">
        <v>135</v>
      </c>
      <c r="B12" s="196"/>
      <c r="C12" s="196"/>
      <c r="D12" s="196"/>
      <c r="E12" s="197"/>
      <c r="F12" s="192"/>
    </row>
    <row r="13" spans="1:10" s="193" customFormat="1" ht="13.5" x14ac:dyDescent="0.25">
      <c r="A13" s="198"/>
      <c r="B13" s="199"/>
      <c r="C13" s="199"/>
      <c r="D13" s="199"/>
      <c r="E13" s="200"/>
      <c r="F13" s="192"/>
      <c r="J13" s="201"/>
    </row>
    <row r="15" spans="1:10" x14ac:dyDescent="0.2">
      <c r="A15" s="202"/>
      <c r="B15" s="202"/>
      <c r="C15" s="202"/>
      <c r="D15" s="202"/>
      <c r="E15" s="202"/>
    </row>
    <row r="16" spans="1:10" ht="13.5" thickBot="1" x14ac:dyDescent="0.25">
      <c r="A16" s="203"/>
      <c r="B16" s="203"/>
      <c r="C16" s="203"/>
      <c r="D16" s="203"/>
      <c r="E16" s="203"/>
    </row>
    <row r="17" spans="1:5" s="206" customFormat="1" ht="51.75" thickBot="1" x14ac:dyDescent="0.25">
      <c r="A17" s="204" t="s">
        <v>136</v>
      </c>
      <c r="B17" s="204" t="s">
        <v>157</v>
      </c>
      <c r="C17" s="204" t="s">
        <v>158</v>
      </c>
      <c r="D17" s="204" t="s">
        <v>159</v>
      </c>
      <c r="E17" s="205" t="s">
        <v>160</v>
      </c>
    </row>
    <row r="18" spans="1:5" s="206" customFormat="1" ht="11.25" customHeight="1" x14ac:dyDescent="0.2">
      <c r="A18" s="207"/>
      <c r="B18" s="207"/>
      <c r="C18" s="208"/>
      <c r="D18" s="208"/>
      <c r="E18" s="207"/>
    </row>
    <row r="19" spans="1:5" x14ac:dyDescent="0.2">
      <c r="A19" s="209"/>
      <c r="B19" s="209"/>
      <c r="C19" s="209"/>
      <c r="D19" s="209"/>
      <c r="E19" s="209"/>
    </row>
    <row r="20" spans="1:5" x14ac:dyDescent="0.2">
      <c r="A20" s="209"/>
      <c r="B20" s="209"/>
      <c r="C20" s="209"/>
      <c r="D20" s="209"/>
      <c r="E20" s="209"/>
    </row>
    <row r="21" spans="1:5" x14ac:dyDescent="0.2">
      <c r="A21" s="209"/>
      <c r="B21" s="209"/>
      <c r="C21" s="209"/>
      <c r="D21" s="209"/>
      <c r="E21" s="209"/>
    </row>
    <row r="22" spans="1:5" x14ac:dyDescent="0.2">
      <c r="A22" s="209"/>
      <c r="B22" s="209"/>
      <c r="C22" s="209"/>
      <c r="D22" s="209"/>
      <c r="E22" s="209"/>
    </row>
    <row r="23" spans="1:5" x14ac:dyDescent="0.2">
      <c r="A23" s="209"/>
      <c r="B23" s="209"/>
      <c r="C23" s="209"/>
      <c r="D23" s="209"/>
      <c r="E23" s="209"/>
    </row>
    <row r="24" spans="1:5" x14ac:dyDescent="0.2">
      <c r="A24" s="209"/>
      <c r="B24" s="209"/>
      <c r="C24" s="209"/>
      <c r="D24" s="209"/>
      <c r="E24" s="209"/>
    </row>
    <row r="25" spans="1:5" x14ac:dyDescent="0.2">
      <c r="A25" s="209"/>
      <c r="B25" s="209"/>
      <c r="C25" s="209"/>
      <c r="D25" s="209"/>
      <c r="E25" s="209"/>
    </row>
    <row r="26" spans="1:5" x14ac:dyDescent="0.2">
      <c r="A26" s="209"/>
      <c r="B26" s="209"/>
      <c r="C26" s="209"/>
      <c r="D26" s="209"/>
      <c r="E26" s="209"/>
    </row>
    <row r="27" spans="1:5" x14ac:dyDescent="0.2">
      <c r="A27" s="210">
        <v>24</v>
      </c>
      <c r="B27" s="209"/>
      <c r="C27" s="209"/>
      <c r="D27" s="209"/>
      <c r="E27" s="209"/>
    </row>
    <row r="28" spans="1:5" x14ac:dyDescent="0.2">
      <c r="A28" s="210">
        <v>23</v>
      </c>
      <c r="B28" s="209"/>
      <c r="C28" s="209"/>
      <c r="D28" s="209"/>
      <c r="E28" s="209"/>
    </row>
    <row r="29" spans="1:5" x14ac:dyDescent="0.2">
      <c r="A29" s="210">
        <v>22</v>
      </c>
      <c r="B29" s="209"/>
      <c r="C29" s="209"/>
      <c r="D29" s="209"/>
      <c r="E29" s="209"/>
    </row>
    <row r="30" spans="1:5" x14ac:dyDescent="0.2">
      <c r="A30" s="210">
        <v>21</v>
      </c>
      <c r="B30" s="209"/>
      <c r="C30" s="209"/>
      <c r="D30" s="209"/>
      <c r="E30" s="209"/>
    </row>
    <row r="31" spans="1:5" x14ac:dyDescent="0.2">
      <c r="A31" s="210">
        <v>20</v>
      </c>
      <c r="B31" s="209"/>
      <c r="C31" s="209"/>
      <c r="D31" s="209"/>
      <c r="E31" s="209"/>
    </row>
    <row r="32" spans="1:5" x14ac:dyDescent="0.2">
      <c r="A32" s="210">
        <v>19</v>
      </c>
      <c r="B32" s="209"/>
      <c r="C32" s="209"/>
      <c r="D32" s="209"/>
      <c r="E32" s="209"/>
    </row>
    <row r="33" spans="1:6" x14ac:dyDescent="0.2">
      <c r="A33" s="210">
        <v>18</v>
      </c>
      <c r="B33" s="209"/>
      <c r="C33" s="209"/>
      <c r="D33" s="209"/>
      <c r="E33" s="209"/>
    </row>
    <row r="34" spans="1:6" x14ac:dyDescent="0.2">
      <c r="A34" s="210">
        <v>17</v>
      </c>
      <c r="B34" s="209"/>
      <c r="C34" s="209"/>
      <c r="D34" s="209"/>
      <c r="E34" s="209"/>
    </row>
    <row r="35" spans="1:6" x14ac:dyDescent="0.2">
      <c r="A35" s="210">
        <v>16</v>
      </c>
      <c r="B35" s="209"/>
      <c r="C35" s="209"/>
      <c r="D35" s="209"/>
      <c r="E35" s="209"/>
    </row>
    <row r="36" spans="1:6" x14ac:dyDescent="0.2">
      <c r="A36" s="210">
        <v>15</v>
      </c>
      <c r="B36" s="209"/>
      <c r="C36" s="209"/>
      <c r="D36" s="209"/>
      <c r="E36" s="209"/>
    </row>
    <row r="37" spans="1:6" ht="13.5" thickBot="1" x14ac:dyDescent="0.25">
      <c r="A37" s="209"/>
      <c r="B37" s="209"/>
      <c r="C37" s="209"/>
      <c r="D37" s="209"/>
      <c r="E37" s="209"/>
    </row>
    <row r="38" spans="1:6" x14ac:dyDescent="0.2">
      <c r="A38" s="255" t="s">
        <v>137</v>
      </c>
      <c r="B38" s="211"/>
      <c r="C38" s="212"/>
      <c r="D38" s="213"/>
      <c r="E38" s="213"/>
      <c r="F38" s="203"/>
    </row>
    <row r="39" spans="1:6" x14ac:dyDescent="0.2">
      <c r="A39" s="256"/>
      <c r="B39" s="214">
        <f>SUM(B24:B37)</f>
        <v>0</v>
      </c>
      <c r="C39" s="214">
        <f>SUM(C24:C37)</f>
        <v>0</v>
      </c>
      <c r="D39" s="214">
        <f>SUM(D24:D37)</f>
        <v>0</v>
      </c>
      <c r="E39" s="214">
        <f>SUM(E24:E37)</f>
        <v>0</v>
      </c>
      <c r="F39" s="203"/>
    </row>
    <row r="40" spans="1:6" ht="13.5" thickBot="1" x14ac:dyDescent="0.25">
      <c r="A40" s="257"/>
      <c r="B40" s="215"/>
      <c r="C40" s="216"/>
      <c r="D40" s="217"/>
      <c r="E40" s="217"/>
      <c r="F40" s="203"/>
    </row>
    <row r="47" spans="1:6" x14ac:dyDescent="0.2">
      <c r="B47" s="18" t="s">
        <v>138</v>
      </c>
    </row>
    <row r="48" spans="1:6" ht="20.25" customHeight="1" x14ac:dyDescent="0.2">
      <c r="B48" s="18" t="s">
        <v>139</v>
      </c>
    </row>
  </sheetData>
  <mergeCells count="4">
    <mergeCell ref="C2:E2"/>
    <mergeCell ref="A4:E4"/>
    <mergeCell ref="A6:E6"/>
    <mergeCell ref="A38:A40"/>
  </mergeCells>
  <pageMargins left="0.74803149606299213" right="0.27559055118110237" top="0.9055118110236221" bottom="0.62992125984251968" header="0.31496062992125984" footer="0"/>
  <pageSetup paperSize="9" orientation="portrait" r:id="rId1"/>
  <headerFooter alignWithMargins="0">
    <oddHeader>&amp;L&amp;"Arial,Negrita"&amp;9MINISTERIO DE ECONOMIA Y PRODUCCION
SECRETARIA DE ESTADO DE HACIENDA&amp;R&amp;"Arial,Negrita"&amp;9DIRECCION GENERAL DE PRESUPUESTO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B20" sqref="B20"/>
    </sheetView>
  </sheetViews>
  <sheetFormatPr baseColWidth="10" defaultRowHeight="12.75" x14ac:dyDescent="0.2"/>
  <cols>
    <col min="1" max="1" width="65.7109375" customWidth="1"/>
    <col min="2" max="2" width="15.7109375" customWidth="1"/>
  </cols>
  <sheetData>
    <row r="1" spans="1:7" s="11" customFormat="1" x14ac:dyDescent="0.2">
      <c r="A1" s="176" t="s">
        <v>0</v>
      </c>
      <c r="B1" s="178" t="s">
        <v>140</v>
      </c>
      <c r="C1" s="177"/>
    </row>
    <row r="2" spans="1:7" s="11" customFormat="1" x14ac:dyDescent="0.2">
      <c r="B2" s="78" t="s">
        <v>141</v>
      </c>
      <c r="C2" s="78"/>
      <c r="D2" s="78"/>
    </row>
    <row r="3" spans="1:7" s="179" customFormat="1" x14ac:dyDescent="0.2"/>
    <row r="4" spans="1:7" s="181" customFormat="1" x14ac:dyDescent="0.2">
      <c r="A4" s="253" t="s">
        <v>130</v>
      </c>
      <c r="B4" s="253"/>
      <c r="C4" s="180"/>
      <c r="D4" s="180"/>
      <c r="E4" s="180"/>
      <c r="F4" s="180"/>
    </row>
    <row r="5" spans="1:7" s="179" customFormat="1" ht="15" customHeight="1" x14ac:dyDescent="0.2"/>
    <row r="6" spans="1:7" s="179" customFormat="1" x14ac:dyDescent="0.2"/>
    <row r="7" spans="1:7" s="184" customFormat="1" ht="17.25" x14ac:dyDescent="0.3">
      <c r="A7" s="182"/>
      <c r="B7" s="182"/>
      <c r="C7" s="183"/>
    </row>
    <row r="8" spans="1:7" s="184" customFormat="1" ht="20.25" customHeight="1" x14ac:dyDescent="0.3">
      <c r="A8" s="254" t="s">
        <v>142</v>
      </c>
      <c r="B8" s="254"/>
    </row>
    <row r="9" spans="1:7" s="184" customFormat="1" ht="15.75" x14ac:dyDescent="0.25">
      <c r="A9" s="185"/>
      <c r="B9" s="186"/>
      <c r="C9" s="188"/>
    </row>
    <row r="10" spans="1:7" s="193" customFormat="1" x14ac:dyDescent="0.2">
      <c r="A10" s="189" t="s">
        <v>131</v>
      </c>
      <c r="B10" s="190"/>
      <c r="C10" s="192"/>
    </row>
    <row r="11" spans="1:7" s="193" customFormat="1" x14ac:dyDescent="0.2">
      <c r="A11" s="24" t="s">
        <v>132</v>
      </c>
      <c r="C11" s="192"/>
    </row>
    <row r="12" spans="1:7" s="193" customFormat="1" x14ac:dyDescent="0.2">
      <c r="A12" s="24" t="s">
        <v>133</v>
      </c>
      <c r="C12" s="192"/>
    </row>
    <row r="13" spans="1:7" s="193" customFormat="1" x14ac:dyDescent="0.2">
      <c r="A13" s="24" t="s">
        <v>134</v>
      </c>
      <c r="C13" s="192"/>
    </row>
    <row r="14" spans="1:7" s="193" customFormat="1" x14ac:dyDescent="0.2">
      <c r="A14" s="195" t="s">
        <v>135</v>
      </c>
      <c r="B14" s="196"/>
      <c r="C14" s="192"/>
    </row>
    <row r="15" spans="1:7" s="193" customFormat="1" ht="13.5" x14ac:dyDescent="0.25">
      <c r="A15" s="198"/>
      <c r="B15" s="199"/>
      <c r="C15" s="192"/>
      <c r="G15" s="201"/>
    </row>
    <row r="17" spans="1:2" x14ac:dyDescent="0.2">
      <c r="A17" s="202"/>
      <c r="B17" s="202"/>
    </row>
    <row r="18" spans="1:2" ht="13.5" thickBot="1" x14ac:dyDescent="0.25">
      <c r="A18" s="203"/>
      <c r="B18" s="203"/>
    </row>
    <row r="19" spans="1:2" s="206" customFormat="1" ht="26.25" thickBot="1" x14ac:dyDescent="0.25">
      <c r="A19" s="204" t="s">
        <v>136</v>
      </c>
      <c r="B19" s="204" t="s">
        <v>161</v>
      </c>
    </row>
    <row r="20" spans="1:2" s="206" customFormat="1" ht="11.25" customHeight="1" x14ac:dyDescent="0.2">
      <c r="A20" s="207"/>
      <c r="B20" s="208"/>
    </row>
    <row r="21" spans="1:2" x14ac:dyDescent="0.2">
      <c r="A21" s="209"/>
      <c r="B21" s="209"/>
    </row>
    <row r="22" spans="1:2" x14ac:dyDescent="0.2">
      <c r="A22" s="209"/>
      <c r="B22" s="209"/>
    </row>
    <row r="23" spans="1:2" x14ac:dyDescent="0.2">
      <c r="A23" s="209"/>
      <c r="B23" s="209"/>
    </row>
    <row r="24" spans="1:2" x14ac:dyDescent="0.2">
      <c r="A24" s="209"/>
      <c r="B24" s="209"/>
    </row>
    <row r="25" spans="1:2" x14ac:dyDescent="0.2">
      <c r="A25" s="209"/>
      <c r="B25" s="209"/>
    </row>
    <row r="26" spans="1:2" x14ac:dyDescent="0.2">
      <c r="A26" s="209"/>
      <c r="B26" s="209"/>
    </row>
    <row r="27" spans="1:2" x14ac:dyDescent="0.2">
      <c r="A27" s="209"/>
      <c r="B27" s="209"/>
    </row>
    <row r="28" spans="1:2" x14ac:dyDescent="0.2">
      <c r="A28" s="209"/>
      <c r="B28" s="209"/>
    </row>
    <row r="29" spans="1:2" x14ac:dyDescent="0.2">
      <c r="A29" s="210">
        <v>24</v>
      </c>
      <c r="B29" s="209"/>
    </row>
    <row r="30" spans="1:2" x14ac:dyDescent="0.2">
      <c r="A30" s="210">
        <v>23</v>
      </c>
      <c r="B30" s="209"/>
    </row>
    <row r="31" spans="1:2" x14ac:dyDescent="0.2">
      <c r="A31" s="210">
        <v>22</v>
      </c>
      <c r="B31" s="209"/>
    </row>
    <row r="32" spans="1:2" x14ac:dyDescent="0.2">
      <c r="A32" s="210">
        <v>21</v>
      </c>
      <c r="B32" s="209"/>
    </row>
    <row r="33" spans="1:3" x14ac:dyDescent="0.2">
      <c r="A33" s="210">
        <v>20</v>
      </c>
      <c r="B33" s="209"/>
    </row>
    <row r="34" spans="1:3" x14ac:dyDescent="0.2">
      <c r="A34" s="210">
        <v>19</v>
      </c>
      <c r="B34" s="209"/>
    </row>
    <row r="35" spans="1:3" x14ac:dyDescent="0.2">
      <c r="A35" s="210">
        <v>18</v>
      </c>
      <c r="B35" s="209"/>
    </row>
    <row r="36" spans="1:3" x14ac:dyDescent="0.2">
      <c r="A36" s="210">
        <v>17</v>
      </c>
      <c r="B36" s="209"/>
    </row>
    <row r="37" spans="1:3" x14ac:dyDescent="0.2">
      <c r="A37" s="210">
        <v>16</v>
      </c>
      <c r="B37" s="209"/>
    </row>
    <row r="38" spans="1:3" x14ac:dyDescent="0.2">
      <c r="A38" s="210">
        <v>15</v>
      </c>
      <c r="B38" s="209"/>
    </row>
    <row r="39" spans="1:3" ht="13.5" thickBot="1" x14ac:dyDescent="0.25">
      <c r="A39" s="209"/>
      <c r="B39" s="209"/>
    </row>
    <row r="40" spans="1:3" x14ac:dyDescent="0.2">
      <c r="A40" s="255" t="s">
        <v>137</v>
      </c>
      <c r="B40" s="212"/>
      <c r="C40" s="203"/>
    </row>
    <row r="41" spans="1:3" x14ac:dyDescent="0.2">
      <c r="A41" s="256"/>
      <c r="B41" s="214">
        <f>SUM(B26:B39)</f>
        <v>0</v>
      </c>
      <c r="C41" s="203"/>
    </row>
    <row r="42" spans="1:3" ht="13.5" thickBot="1" x14ac:dyDescent="0.25">
      <c r="A42" s="257"/>
      <c r="B42" s="216"/>
      <c r="C42" s="203"/>
    </row>
    <row r="50" ht="20.25" customHeight="1" x14ac:dyDescent="0.2"/>
  </sheetData>
  <mergeCells count="3">
    <mergeCell ref="A4:B4"/>
    <mergeCell ref="A8:B8"/>
    <mergeCell ref="A40:A42"/>
  </mergeCells>
  <pageMargins left="0.74803149606299213" right="0.27559055118110237" top="1.0629921259842521" bottom="0.62992125984251968" header="0.23622047244094491" footer="0"/>
  <pageSetup paperSize="9" orientation="portrait" r:id="rId1"/>
  <headerFooter alignWithMargins="0">
    <oddHeader>&amp;L&amp;"Arial,Negrita"&amp;9MINISTERIO DE ECONOMIA Y PRODUCCION
SECRETARIA DE ESTADO DE HACIENDA&amp;R&amp;"Arial,Negrita"&amp;9DIRECCION GENERAL DE PRESUPUESTO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Form.1</vt:lpstr>
      <vt:lpstr>Form.2</vt:lpstr>
      <vt:lpstr>Form.3</vt:lpstr>
      <vt:lpstr>Form. 4</vt:lpstr>
      <vt:lpstr>Form.5</vt:lpstr>
      <vt:lpstr>Form. 6 RECURSOS(a)</vt:lpstr>
      <vt:lpstr>Form. 6 RECURSOS (b)</vt:lpstr>
      <vt:lpstr>Form. 7 Pers.Perm.</vt:lpstr>
      <vt:lpstr>Form.8 Pers.Temp.</vt:lpstr>
      <vt:lpstr>'Form. 4'!Área_de_impresión</vt:lpstr>
      <vt:lpstr>'Form. 6 RECURSOS (b)'!Área_de_impresión</vt:lpstr>
      <vt:lpstr>'Form. 6 RECURSOS(a)'!Área_de_impresión</vt:lpstr>
      <vt:lpstr>Form.1!Área_de_impresión</vt:lpstr>
      <vt:lpstr>Form.2!Área_de_impresión</vt:lpstr>
      <vt:lpstr>Form.3!Área_de_impresión</vt:lpstr>
      <vt:lpstr>Form.5!Área_de_impresión</vt:lpstr>
      <vt:lpstr>Form.1!Títulos_a_imprimir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Silvina Perez</dc:creator>
  <cp:lastModifiedBy>Claudia Silvina Perez</cp:lastModifiedBy>
  <cp:lastPrinted>2025-05-26T15:00:31Z</cp:lastPrinted>
  <dcterms:created xsi:type="dcterms:W3CDTF">2025-05-19T18:09:47Z</dcterms:created>
  <dcterms:modified xsi:type="dcterms:W3CDTF">2025-05-26T15:05:17Z</dcterms:modified>
</cp:coreProperties>
</file>